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ugang\Desktop\危废库房\"/>
    </mc:Choice>
  </mc:AlternateContent>
  <bookViews>
    <workbookView xWindow="0" yWindow="0" windowWidth="16170" windowHeight="3735"/>
  </bookViews>
  <sheets>
    <sheet name="Sheet_1" sheetId="1" r:id="rId1"/>
  </sheets>
  <calcPr calcId="162913"/>
</workbook>
</file>

<file path=xl/calcChain.xml><?xml version="1.0" encoding="utf-8"?>
<calcChain xmlns="http://schemas.openxmlformats.org/spreadsheetml/2006/main">
  <c r="O94" i="1" l="1"/>
  <c r="K94" i="1"/>
  <c r="O93" i="1"/>
  <c r="K93" i="1"/>
  <c r="O92" i="1"/>
  <c r="K92" i="1"/>
  <c r="O91" i="1"/>
  <c r="K91" i="1"/>
  <c r="O90" i="1"/>
  <c r="K90" i="1"/>
  <c r="O89" i="1"/>
  <c r="K89" i="1"/>
  <c r="O88" i="1"/>
  <c r="K88" i="1"/>
  <c r="O87" i="1"/>
  <c r="K87" i="1"/>
  <c r="O86" i="1"/>
  <c r="K86" i="1"/>
  <c r="O85" i="1"/>
  <c r="K85" i="1"/>
  <c r="O84" i="1"/>
  <c r="K84" i="1"/>
  <c r="O83" i="1"/>
  <c r="K83" i="1"/>
  <c r="O82" i="1"/>
  <c r="K82" i="1"/>
  <c r="O81" i="1"/>
  <c r="K81" i="1"/>
  <c r="O80" i="1"/>
  <c r="K80" i="1"/>
  <c r="O79" i="1"/>
  <c r="K79" i="1"/>
  <c r="O78" i="1"/>
  <c r="O95" i="1" s="1"/>
  <c r="K78" i="1"/>
  <c r="K95" i="1" s="1"/>
  <c r="I4" i="1"/>
</calcChain>
</file>

<file path=xl/sharedStrings.xml><?xml version="1.0" encoding="utf-8"?>
<sst xmlns="http://schemas.openxmlformats.org/spreadsheetml/2006/main" count="1173" uniqueCount="304">
  <si>
    <t>危险废物管理计划</t>
  </si>
  <si>
    <t/>
  </si>
  <si>
    <t>制  定  日  期：</t>
  </si>
  <si>
    <t>计  划  期  限：</t>
  </si>
  <si>
    <t xml:space="preserve">表 A.1 单位基本信息表 </t>
  </si>
  <si>
    <t>（危险废物环境重点监管单位、危险废物简化管理单位、危险废物登记管理单位填写）</t>
  </si>
  <si>
    <t>单位名称</t>
  </si>
  <si>
    <t>注册地址</t>
  </si>
  <si>
    <t>房山区燕山凤凰亭路15号64幢</t>
  </si>
  <si>
    <t>生产经营场所地址</t>
  </si>
  <si>
    <t>房山区燕山凤凰亭路15号</t>
  </si>
  <si>
    <t>行政区划</t>
  </si>
  <si>
    <t>房山区</t>
  </si>
  <si>
    <t>行业类别</t>
  </si>
  <si>
    <t>新材料技术推广服务</t>
  </si>
  <si>
    <t>行业代码</t>
  </si>
  <si>
    <t>M7513</t>
  </si>
  <si>
    <t>生产经营场所中心经度</t>
  </si>
  <si>
    <t>115.94678</t>
  </si>
  <si>
    <t>生产经营场所中心纬度</t>
  </si>
  <si>
    <t>39.73779</t>
  </si>
  <si>
    <t>统一社会信用代码</t>
  </si>
  <si>
    <t>91110304MACU51DU4T</t>
  </si>
  <si>
    <t>管理类别</t>
  </si>
  <si>
    <t>重点监管</t>
  </si>
  <si>
    <t>危险废物环境管理技术负责人</t>
  </si>
  <si>
    <t>刘铭</t>
  </si>
  <si>
    <t>联系电话</t>
  </si>
  <si>
    <t>13601089929</t>
  </si>
  <si>
    <t>是否有环境影响评价审批文件</t>
  </si>
  <si>
    <t>否</t>
  </si>
  <si>
    <t>环境影响评价审批文件文号或备案编号</t>
  </si>
  <si>
    <t>是否有排污许可证或是否进行排污登记</t>
  </si>
  <si>
    <t>排污许可证证书编号或排污登记表编号</t>
  </si>
  <si>
    <t>表 A.2 设施信息表</t>
  </si>
  <si>
    <t>（危险废物环境重点监管单位填写）</t>
  </si>
  <si>
    <t>序
号</t>
  </si>
  <si>
    <t>主
要
生
产
单
元
名
称</t>
  </si>
  <si>
    <t>主
要
工
艺
名
称</t>
  </si>
  <si>
    <t>设
施
名
称</t>
  </si>
  <si>
    <t>设
施
编
码</t>
  </si>
  <si>
    <t>污染防治</t>
  </si>
  <si>
    <t>生产设施</t>
  </si>
  <si>
    <t>产品产量</t>
  </si>
  <si>
    <t>原辅料</t>
  </si>
  <si>
    <t>参
数
名
称</t>
  </si>
  <si>
    <t>设
计
值</t>
  </si>
  <si>
    <t>计
量
单
位</t>
  </si>
  <si>
    <t>生
产
能
力</t>
  </si>
  <si>
    <t>中
间
产
品
名
称</t>
  </si>
  <si>
    <t>中
间
产
品
数
量</t>
  </si>
  <si>
    <t>最
终
产
品
名
称</t>
  </si>
  <si>
    <t>最
终
产
品
数
量</t>
  </si>
  <si>
    <t>种
类</t>
  </si>
  <si>
    <t>名
称</t>
  </si>
  <si>
    <t>用
量</t>
  </si>
  <si>
    <t>无</t>
  </si>
  <si>
    <t>非生产性产生源</t>
  </si>
  <si>
    <t>FSCXCSY</t>
  </si>
  <si>
    <t>/</t>
  </si>
  <si>
    <t>吨</t>
  </si>
  <si>
    <t>原料</t>
  </si>
  <si>
    <t>fcf14b11-0b4a-11ef-9329-005056a01042</t>
  </si>
  <si>
    <t>燕山分院危废贮存间</t>
  </si>
  <si>
    <t>01</t>
  </si>
  <si>
    <t>贮存面积</t>
  </si>
  <si>
    <t>40.000000</t>
  </si>
  <si>
    <t>平方</t>
  </si>
  <si>
    <t>fcf14b61-0b4a-11ef-9329-005056a01042</t>
  </si>
  <si>
    <t>表 A.3 危险废物产生情况信息表</t>
  </si>
  <si>
    <t>产
生
危
险
废
物
设
施
编
码</t>
  </si>
  <si>
    <t>产
生
危
险
废
物
设
施
名
称</t>
  </si>
  <si>
    <t>对
应
产
废
环
节
名
称</t>
  </si>
  <si>
    <t>危险废物</t>
  </si>
  <si>
    <t>危
险
废
物
类
别</t>
  </si>
  <si>
    <t>危
险
废
物
代
码</t>
  </si>
  <si>
    <t>有
害
成
分
名
称</t>
  </si>
  <si>
    <t>形
态</t>
  </si>
  <si>
    <t>危
险
特
性</t>
  </si>
  <si>
    <t>本
年
度
预
计
产
生
量</t>
  </si>
  <si>
    <t>内部治理方式及去向</t>
  </si>
  <si>
    <t>行
业
俗
称
/
单
位
内
部
名
称</t>
  </si>
  <si>
    <t>国
家
危
险
废
物
名
录
名
称</t>
  </si>
  <si>
    <t>自行利用设施编码</t>
  </si>
  <si>
    <t>自行利用设施设计能力</t>
  </si>
  <si>
    <t>自行处置设施编码</t>
  </si>
  <si>
    <t>自行处置设施设计能力</t>
  </si>
  <si>
    <t>贮存设施编码</t>
  </si>
  <si>
    <t>贮存设施设计能力</t>
  </si>
  <si>
    <t>实验</t>
  </si>
  <si>
    <t>铝剂试剂</t>
  </si>
  <si>
    <t>被所有者申报废弃的，或未申报废弃但被非法排放、倾倒、利用、处置的，以及有关部门依法收缴或接收且需要销毁的列入《危险化学品目录》的危险化学品（不含该目录中仅具有“加压气体”物理危险性的危险化学品）......</t>
  </si>
  <si>
    <t>HW49其他废物</t>
  </si>
  <si>
    <t>900-999-49</t>
  </si>
  <si>
    <t>烷基铝</t>
  </si>
  <si>
    <t>L</t>
  </si>
  <si>
    <t>T,C,I,R</t>
  </si>
  <si>
    <t>005913ce-0b4b-11ef-9329-005056a01042</t>
  </si>
  <si>
    <t>化工科研实验</t>
  </si>
  <si>
    <t>废矿物油</t>
  </si>
  <si>
    <t>其他生产、销售、使用过程中产生的废矿物油及沾染矿物油的废弃包装物</t>
  </si>
  <si>
    <t>HW08废矿物油与含矿物油废物</t>
  </si>
  <si>
    <t>900-249-08</t>
  </si>
  <si>
    <t>废油</t>
  </si>
  <si>
    <t>T,I</t>
  </si>
  <si>
    <t>0059158c-0b4b-11ef-9329-005056a01042</t>
  </si>
  <si>
    <t>实验室废物、空瓶</t>
  </si>
  <si>
    <t>含有或沾染毒性、感染性危险废物的废弃包装物、容器、过滤吸附介质</t>
  </si>
  <si>
    <t>900-041-49</t>
  </si>
  <si>
    <t>残留化学试剂3%，包装瓶97%</t>
  </si>
  <si>
    <t>S</t>
  </si>
  <si>
    <t>T</t>
  </si>
  <si>
    <t>005915b6-0b4b-11ef-9329-005056a01042</t>
  </si>
  <si>
    <t>实验室</t>
  </si>
  <si>
    <t>实验室垃圾</t>
  </si>
  <si>
    <t>生产、研究、开发、教学、环境检测（监测）活动中，化学和生物实验室（不包含感染性医学实验室及医疗机构化验室）产生的含氰、氟、重金属无机废液及无机废液处理产生的残渣、残液，含矿物油、有机溶剂、甲醛有机废液，废酸、废碱，具有危险特性的残留样品，以及沾染上述物质的一次性实验用品（不包括按实验室管理要求进行清洗后的废弃的烧杯、量器、漏斗等实验室用品）、包装物（不包括按......</t>
  </si>
  <si>
    <t>900-047-49</t>
  </si>
  <si>
    <t>005915dc-0b4b-11ef-9329-005056a01042</t>
  </si>
  <si>
    <t>废有机树脂</t>
  </si>
  <si>
    <t>废弃的粘合剂和密封剂（不包括水基型和热熔型粘合剂和密封剂）</t>
  </si>
  <si>
    <t>HW13有机树脂类废物</t>
  </si>
  <si>
    <t>900-014-13</t>
  </si>
  <si>
    <t>聚苯乙烯30%，聚丙烯70%</t>
  </si>
  <si>
    <t>00591626-0b4b-11ef-9329-005056a01042</t>
  </si>
  <si>
    <t>含汞废物</t>
  </si>
  <si>
    <t>生产、销售及使用过程中产生的废含汞温度计、废含汞血压计、废含汞真空表、废含汞压力计、废氧化汞电池和废汞开关</t>
  </si>
  <si>
    <t>HW29含汞废物</t>
  </si>
  <si>
    <t>900-024-29</t>
  </si>
  <si>
    <t>汞等</t>
  </si>
  <si>
    <t>00591649-0b4b-11ef-9329-005056a01042</t>
  </si>
  <si>
    <t>废油漆</t>
  </si>
  <si>
    <t>使用油漆（不包括水性漆）、有机溶剂进行喷漆、上漆过程中产生的废物</t>
  </si>
  <si>
    <t>HW12染料、涂料废物</t>
  </si>
  <si>
    <t>900-252-12</t>
  </si>
  <si>
    <t>苯系物20%，烷烃类80%</t>
  </si>
  <si>
    <t>0059166c-0b4b-11ef-9329-005056a01042</t>
  </si>
  <si>
    <t>空瓶</t>
  </si>
  <si>
    <t>空试剂瓶</t>
  </si>
  <si>
    <t>0059168e-0b4b-11ef-9329-005056a01042</t>
  </si>
  <si>
    <t>实验装置</t>
  </si>
  <si>
    <t>废催化剂</t>
  </si>
  <si>
    <t>废液体催化剂</t>
  </si>
  <si>
    <t>HW50废催化剂</t>
  </si>
  <si>
    <t>900-048-50</t>
  </si>
  <si>
    <t>水80%，催化剂20%</t>
  </si>
  <si>
    <t>005916bf-0b4b-11ef-9329-005056a01042</t>
  </si>
  <si>
    <t>废有机溶剂</t>
  </si>
  <si>
    <t>工业生产中作为清洗剂、萃取剂、溶剂或反应介质使用后废弃的其他列入《危险化学品目录》的有机溶剂，以及在使用前混合的含有一种或多种上述溶剂的混合/调和溶剂......</t>
  </si>
  <si>
    <t>HW06废有机溶剂与含有机溶剂废物</t>
  </si>
  <si>
    <t>900-404-06</t>
  </si>
  <si>
    <t>烯烃类，烷烃类</t>
  </si>
  <si>
    <t>T,I,R</t>
  </si>
  <si>
    <t>005916e3-0b4b-11ef-9329-005056a01042</t>
  </si>
  <si>
    <t>废活性炭</t>
  </si>
  <si>
    <t>烟气、VOCs治理过程（不包括餐饮行业油烟治理过程）产生的废活性炭，化学原料和化学制品脱色（不包括有机合成食品添加剂脱色）、除杂、净化过程产生的废活性炭（不包括900-405-06、772-005-18、261-053-29、265-002-29、384-003-29、387-001-29类废物）......</t>
  </si>
  <si>
    <t>900-039-49</t>
  </si>
  <si>
    <t>吸附杂质20%，活性炭80%</t>
  </si>
  <si>
    <t>0059170c-0b4b-11ef-9329-005056a01042</t>
  </si>
  <si>
    <t>实验室废液</t>
  </si>
  <si>
    <t>有机溶剂15%，化学试剂85%</t>
  </si>
  <si>
    <t>00591738-0b4b-11ef-9329-005056a01042</t>
  </si>
  <si>
    <t>化学试剂</t>
  </si>
  <si>
    <t>有机溶剂15%，废化学试剂85%</t>
  </si>
  <si>
    <t>00591764-0b4b-11ef-9329-005056a01042</t>
  </si>
  <si>
    <t>机房</t>
  </si>
  <si>
    <t>铅酸电池</t>
  </si>
  <si>
    <t>废铅蓄电池及废铅蓄电池拆解过程中产生的废铅板、废铅膏和酸液</t>
  </si>
  <si>
    <t>HW31含铅废物</t>
  </si>
  <si>
    <t>900-052-31</t>
  </si>
  <si>
    <t>铅</t>
  </si>
  <si>
    <t>T,C</t>
  </si>
  <si>
    <t>00591792-0b4b-11ef-9329-005056a01042</t>
  </si>
  <si>
    <t>催化剂</t>
  </si>
  <si>
    <t>树脂、乳胶、增塑剂、胶水/胶合剂生产过程中合成、酯化、缩合等工序产生的废催化剂</t>
  </si>
  <si>
    <t>261-151-50</t>
  </si>
  <si>
    <t>005917b5-0b4b-11ef-9329-005056a01042</t>
  </si>
  <si>
    <t>废空桶</t>
  </si>
  <si>
    <t>残留原料3%，包装桶97%</t>
  </si>
  <si>
    <t>005917d6-0b4b-11ef-9329-005056a01042</t>
  </si>
  <si>
    <t>表面处理废物</t>
  </si>
  <si>
    <t>金属或塑料表面酸（碱）洗、除油、除锈、洗涤、磷化、出光、化抛工艺产生的废腐蚀液、废洗涤液、废槽液、槽渣和废水处理污泥（不包括：铝、镁材（板）表面酸（碱）洗、粗化、硫酸阳极处理、磷酸化学抛光废水处理污泥，铝电解电容器用铝电极箔化学腐蚀、非硼酸系化成液化成废水处理污泥，铝材挤压加工模具碱洗（煲模）废水处理污泥，碳钢酸洗除锈废水处理污泥）......</t>
  </si>
  <si>
    <t>HW17表面处理废物</t>
  </si>
  <si>
    <t>336-064-17</t>
  </si>
  <si>
    <t>三氧化二铝10%，炭黑30%，水60%</t>
  </si>
  <si>
    <t>005917f8-0b4b-11ef-9329-005056a01042</t>
  </si>
  <si>
    <t>表 A.4 危险废物贮存情况信息表</t>
  </si>
  <si>
    <t>（危险废物环境重点监管单位、危险废物简化管理单位填写）</t>
  </si>
  <si>
    <t>序号</t>
  </si>
  <si>
    <t>贮存设施类型</t>
  </si>
  <si>
    <t>危险废物行业俗称/单位内部名称</t>
  </si>
  <si>
    <t>危险废物类别</t>
  </si>
  <si>
    <t>危险废物代码</t>
  </si>
  <si>
    <t>有害成分</t>
  </si>
  <si>
    <t>形态</t>
  </si>
  <si>
    <t>危险特性</t>
  </si>
  <si>
    <t>包装形式</t>
  </si>
  <si>
    <t>本年度预计剩余贮存量</t>
  </si>
  <si>
    <t>计量单位</t>
  </si>
  <si>
    <t>贮存库</t>
  </si>
  <si>
    <t>桶装</t>
  </si>
  <si>
    <t>00944da5-0b4b-11ef-9329-005056a01042</t>
  </si>
  <si>
    <t>00945a4c-0b4b-11ef-9329-005056a01042</t>
  </si>
  <si>
    <t>009477dc-0b4b-11ef-9329-005056a01042</t>
  </si>
  <si>
    <t>袋装</t>
  </si>
  <si>
    <t>00947b1f-0b4b-11ef-9329-005056a01042</t>
  </si>
  <si>
    <t>00948645-0b4b-11ef-9329-005056a01042</t>
  </si>
  <si>
    <t>瓶装</t>
  </si>
  <si>
    <t>0094a0be-0b4b-11ef-9329-005056a01042</t>
  </si>
  <si>
    <t>纸箱</t>
  </si>
  <si>
    <t>0094a52e-0b4b-11ef-9329-005056a01042</t>
  </si>
  <si>
    <t>袋</t>
  </si>
  <si>
    <t>0094cfb4-0b4b-11ef-9329-005056a01042</t>
  </si>
  <si>
    <t>箱装</t>
  </si>
  <si>
    <t>0094cfe4-0b4b-11ef-9329-005056a01042</t>
  </si>
  <si>
    <t>桶</t>
  </si>
  <si>
    <t>0094d01f-0b4b-11ef-9329-005056a01042</t>
  </si>
  <si>
    <t>0094d131-0b4b-11ef-9329-005056a01042</t>
  </si>
  <si>
    <t>0094d14c-0b4b-11ef-9329-005056a01042</t>
  </si>
  <si>
    <t>0094d166-0b4b-11ef-9329-005056a01042</t>
  </si>
  <si>
    <t>0094d174-0b4b-11ef-9329-005056a01042</t>
  </si>
  <si>
    <t>罐装</t>
  </si>
  <si>
    <t>0094d214-0b4b-11ef-9329-005056a01042</t>
  </si>
  <si>
    <t>0094d40b-0b4b-11ef-9329-005056a01042</t>
  </si>
  <si>
    <t>0094de0f-0b4b-11ef-9329-005056a01042</t>
  </si>
  <si>
    <t>表 A.5 危险废物自行利用/处置情况信息表</t>
  </si>
  <si>
    <t>设施类型</t>
  </si>
  <si>
    <t>设施编码</t>
  </si>
  <si>
    <t>自行利用/处置方式代码</t>
  </si>
  <si>
    <t>本年度预计自行利用/处置量</t>
  </si>
  <si>
    <t>表 A.6 危险废物减量化计划和措施</t>
  </si>
  <si>
    <t>减
少
危
险
废
物
产
生
量
的
计
划</t>
  </si>
  <si>
    <t>本年度预计产生量</t>
  </si>
  <si>
    <t>预计减少量</t>
  </si>
  <si>
    <t>006b02d9ab14424db20a79c2f9cdb246</t>
  </si>
  <si>
    <t>d9e108fcc3144d228841eaa987913683</t>
  </si>
  <si>
    <t>db3374a0fdeb4c59ab3f30a4dbb3b039</t>
  </si>
  <si>
    <t>37af4d75e00e48688accf13897adcdc9</t>
  </si>
  <si>
    <t>41c4d67a27e342e1a96729ef7857dfc8</t>
  </si>
  <si>
    <t>9c34cbaf18c44008a7827f9e2939f0f3</t>
  </si>
  <si>
    <t>b729a83363624c5d83ad44f682974902</t>
  </si>
  <si>
    <t>425b66494c68466e8013ff648f7d6a59</t>
  </si>
  <si>
    <t>4dcd3d9e13ac48f99e2f3028e0459bb6</t>
  </si>
  <si>
    <t>d9e1b5582e024b6f8b02928825ef377a</t>
  </si>
  <si>
    <t>8845e58b41934136bb085a3e5446c1a5</t>
  </si>
  <si>
    <t>931a797abd4c431e9783c9957706808c</t>
  </si>
  <si>
    <t>d02a92ea0e22467c8eb3744c852c82ee</t>
  </si>
  <si>
    <t>eee91ccdf4694c258c5c07607d377859</t>
  </si>
  <si>
    <t>2af89f75bd1443a59d655f18bab41a7d</t>
  </si>
  <si>
    <t>db4c03721762449b86e7844389f86a1f</t>
  </si>
  <si>
    <t>ea163f3b691a45a39ad4c385aeaedd3b</t>
  </si>
  <si>
    <t>合计</t>
  </si>
  <si>
    <t>-</t>
  </si>
  <si>
    <t>降
低
危
险
废
物
危
害
性
的
计
划</t>
  </si>
  <si>
    <t>提升工艺水平，减少危险废物产生量。包括以下几项：1.合理使用实验原料，减少有机溶剂和油脂类产品的使用量，减少中试装置和实验室的废有机溶剂和实验室废液及废油的产生。废有机溶剂计划减量10吨，实验室废液计划减量2吨，废矿物油计划减产5吨。2.加强实验计划审批，对化学试剂和实验耗材的采购、贮存、使用加强管理，争取实验用品的循环利用，减少实验室废物的产生。废化学试剂计划减量2吨，废有机树脂计划减量1吨，表面处理废物计划减量2吨。3.强化其他类别废物的管理，加强对基层使用人员教育，减少浪费使用。综上全年计划减量32吨危险废物。</t>
  </si>
  <si>
    <t>减
少
危
险
废
物
产
生
量
和
降
低
危
害
性
的
措
施</t>
  </si>
  <si>
    <t>本年度危险废物产生量的计划是272吨。为了减少危险废物的产生量和危害性,采取以下措施:1、对员工进行危险废物知识培训,提高安全管理和处置意识;2、及时将产生的危险废物送往有资质的单位处理;3、使用无毒无害的原材料;4、加强危险废物的收集和储存管理。此外,还对现有实验室和实验装备进行改进设计、采用先进的工艺技术和设备、使用清洁的能源和原料、改善管理、危险废物综合利用、提高污染防治水平等。5、加强危险废物的管理;6、确保实验装置的操作运行平稳,减少危险废物的生产;7、做好危险废物的分类识别。通过这些措施,,减少对职工健康和院区环境的影响。</t>
  </si>
  <si>
    <t>表 A.7 危险废物转移情况信息表</t>
  </si>
  <si>
    <t>转移类型</t>
  </si>
  <si>
    <t>危险废物行业俗称/ 单位内部名称</t>
  </si>
  <si>
    <t>有害成分名称</t>
  </si>
  <si>
    <t>本年度预计转移量</t>
  </si>
  <si>
    <t>利用/ 处置方式代码</t>
  </si>
  <si>
    <t>拟接收单位类型</t>
  </si>
  <si>
    <t>危险废物经营许可证持有单位</t>
  </si>
  <si>
    <t>危险废物利用处置环节豁免管理单位</t>
  </si>
  <si>
    <t>中华人民共和国境外的危险废物利用处置单位</t>
  </si>
  <si>
    <t>许可证编码</t>
  </si>
  <si>
    <t>跨省转移</t>
  </si>
  <si>
    <t>D10</t>
  </si>
  <si>
    <t>河北风华环保科技股份有限公司</t>
  </si>
  <si>
    <t>1306230053</t>
  </si>
  <si>
    <t>00a391ac-0b4b-11ef-9329-005056a01042</t>
  </si>
  <si>
    <t>省内转移</t>
  </si>
  <si>
    <t>北京生态岛科技有限责任公司</t>
  </si>
  <si>
    <t>D11000022</t>
  </si>
  <si>
    <t>00a392c2-0b4b-11ef-9329-005056a01042</t>
  </si>
  <si>
    <t>00a3a2a2-0b4b-11ef-9329-005056a01042</t>
  </si>
  <si>
    <t>00a3a2f6-0b4b-11ef-9329-005056a01042</t>
  </si>
  <si>
    <t>00a3c87f-0b4b-11ef-9329-005056a01042</t>
  </si>
  <si>
    <t>00a3c8c6-0b4b-11ef-9329-005056a01042</t>
  </si>
  <si>
    <t>00a3cd0b-0b4b-11ef-9329-005056a01042</t>
  </si>
  <si>
    <t>00a3cd5f-0b4b-11ef-9329-005056a01042</t>
  </si>
  <si>
    <t>D9</t>
  </si>
  <si>
    <t>00a3dbc1-0b4b-11ef-9329-005056a01042</t>
  </si>
  <si>
    <t>00a3dc0a-0b4b-11ef-9329-005056a01042</t>
  </si>
  <si>
    <t>D16</t>
  </si>
  <si>
    <t>00a3fe8b-0b4b-11ef-9329-005056a01042</t>
  </si>
  <si>
    <t>00a4043c-0b4b-11ef-9329-005056a01042</t>
  </si>
  <si>
    <t>00a43af3-0b4b-11ef-9329-005056a01042</t>
  </si>
  <si>
    <t>00a43b71-0b4b-11ef-9329-005056a01042</t>
  </si>
  <si>
    <t>00a43bed-0b4b-11ef-9329-005056a01042</t>
  </si>
  <si>
    <t>00a43c38-0b4b-11ef-9329-005056a01042</t>
  </si>
  <si>
    <t>00a43c8b-0b4b-11ef-9329-005056a01042</t>
  </si>
  <si>
    <t>00a43e1d-0b4b-11ef-9329-005056a01042</t>
  </si>
  <si>
    <t>00a43e7a-0b4b-11ef-9329-005056a01042</t>
  </si>
  <si>
    <t>00a43eaf-0b4b-11ef-9329-005056a01042</t>
  </si>
  <si>
    <t>00a43ef5-0b4b-11ef-9329-005056a01042</t>
  </si>
  <si>
    <t>00a43f44-0b4b-11ef-9329-005056a01042</t>
  </si>
  <si>
    <t>00a43f77-0b4b-11ef-9329-005056a01042</t>
  </si>
  <si>
    <t>00a4403d-0b4b-11ef-9329-005056a01042</t>
  </si>
  <si>
    <t>00a442c8-0b4b-11ef-9329-005056a01042</t>
  </si>
  <si>
    <t>00a44fed-0b4b-11ef-9329-005056a01042</t>
  </si>
  <si>
    <t>中石化（北京）化工研究院有限公司燕山分公司</t>
    <phoneticPr fontId="60" type="noConversion"/>
  </si>
  <si>
    <t>单位名称（盖章）：</t>
    <phoneticPr fontId="6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</si>
</sst>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m&quot;月&quot;dd&quot;日&quot;"/>
    <numFmt numFmtId="177" formatCode="0.0###########"/>
    <numFmt numFmtId="178" formatCode="#.######"/>
  </numFmts>
  <fonts count="62" x14ac:knownFonts="1">
    <font>
      <sz val="11"/>
      <color indexed="8"/>
      <name val="等线"/>
      <family val="2"/>
      <scheme val="minor"/>
    </font>
    <font>
      <b/>
      <sz val="26"/>
      <color rgb="FF000000"/>
      <name val="微软雅黑"/>
      <family val="2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14"/>
      <color rgb="FF000000"/>
      <name val="微软雅黑"/>
      <family val="2"/>
      <charset val="134"/>
    </font>
    <font>
      <sz val="14"/>
      <color rgb="FF000000"/>
      <name val="微软雅黑"/>
      <family val="2"/>
      <charset val="134"/>
    </font>
    <font>
      <sz val="14"/>
      <color rgb="FF000000"/>
      <name val="微软雅黑"/>
      <family val="2"/>
      <charset val="134"/>
    </font>
    <font>
      <sz val="14"/>
      <color rgb="FF000000"/>
      <name val="微软雅黑"/>
      <family val="2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name val="等线"/>
      <family val="3"/>
      <charset val="134"/>
      <scheme val="minor"/>
    </font>
    <font>
      <sz val="9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22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26" fillId="2" borderId="9" xfId="0" applyFont="1" applyFill="1" applyBorder="1" applyAlignment="1">
      <alignment horizontal="center" vertical="center" wrapText="1"/>
    </xf>
    <xf numFmtId="0" fontId="28" fillId="2" borderId="7" xfId="0" applyFont="1" applyFill="1" applyBorder="1" applyAlignment="1">
      <alignment horizontal="center" vertical="center" wrapText="1"/>
    </xf>
    <xf numFmtId="0" fontId="29" fillId="2" borderId="15" xfId="0" applyFont="1" applyFill="1" applyBorder="1" applyAlignment="1">
      <alignment horizontal="center" vertical="center" wrapText="1"/>
    </xf>
    <xf numFmtId="0" fontId="30" fillId="2" borderId="16" xfId="0" applyFont="1" applyFill="1" applyBorder="1" applyAlignment="1">
      <alignment horizontal="center" vertical="center" wrapText="1"/>
    </xf>
    <xf numFmtId="0" fontId="33" fillId="2" borderId="9" xfId="0" applyFont="1" applyFill="1" applyBorder="1" applyAlignment="1">
      <alignment horizontal="center" vertical="center" wrapText="1"/>
    </xf>
    <xf numFmtId="0" fontId="34" fillId="2" borderId="11" xfId="0" applyFont="1" applyFill="1" applyBorder="1" applyAlignment="1">
      <alignment horizontal="center" vertical="center" wrapText="1"/>
    </xf>
    <xf numFmtId="0" fontId="35" fillId="2" borderId="11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177" fontId="37" fillId="2" borderId="9" xfId="0" applyNumberFormat="1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9" fillId="2" borderId="6" xfId="0" applyFont="1" applyFill="1" applyBorder="1" applyAlignment="1">
      <alignment horizontal="center" vertical="center" wrapText="1"/>
    </xf>
    <xf numFmtId="0" fontId="40" fillId="2" borderId="9" xfId="0" applyFont="1" applyFill="1" applyBorder="1" applyAlignment="1">
      <alignment horizontal="center" vertical="center" wrapText="1"/>
    </xf>
    <xf numFmtId="0" fontId="41" fillId="2" borderId="10" xfId="0" applyFont="1" applyFill="1" applyBorder="1" applyAlignment="1">
      <alignment horizontal="center" vertical="center" wrapText="1"/>
    </xf>
    <xf numFmtId="177" fontId="42" fillId="2" borderId="9" xfId="0" applyNumberFormat="1" applyFont="1" applyFill="1" applyBorder="1" applyAlignment="1">
      <alignment horizontal="center" vertical="center" wrapText="1"/>
    </xf>
    <xf numFmtId="177" fontId="43" fillId="2" borderId="11" xfId="0" applyNumberFormat="1" applyFont="1" applyFill="1" applyBorder="1" applyAlignment="1">
      <alignment horizontal="center" vertical="center" wrapText="1"/>
    </xf>
    <xf numFmtId="0" fontId="44" fillId="2" borderId="9" xfId="0" applyFont="1" applyFill="1" applyBorder="1" applyAlignment="1">
      <alignment horizontal="center" vertical="center" wrapText="1"/>
    </xf>
    <xf numFmtId="0" fontId="46" fillId="2" borderId="17" xfId="0" applyFont="1" applyFill="1" applyBorder="1" applyAlignment="1">
      <alignment horizontal="center" vertical="center" wrapText="1"/>
    </xf>
    <xf numFmtId="0" fontId="48" fillId="2" borderId="18" xfId="0" applyFont="1" applyFill="1" applyBorder="1" applyAlignment="1">
      <alignment horizontal="center" vertical="center" wrapText="1"/>
    </xf>
    <xf numFmtId="0" fontId="50" fillId="2" borderId="19" xfId="0" applyFont="1" applyFill="1" applyBorder="1" applyAlignment="1">
      <alignment horizontal="center" vertical="center" wrapText="1"/>
    </xf>
    <xf numFmtId="0" fontId="53" fillId="2" borderId="20" xfId="0" applyFont="1" applyFill="1" applyBorder="1" applyAlignment="1">
      <alignment horizontal="center" vertical="center" wrapText="1"/>
    </xf>
    <xf numFmtId="0" fontId="54" fillId="2" borderId="10" xfId="0" applyFont="1" applyFill="1" applyBorder="1" applyAlignment="1">
      <alignment horizontal="left" vertical="top" wrapText="1"/>
    </xf>
    <xf numFmtId="0" fontId="55" fillId="2" borderId="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176" fontId="7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left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left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left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left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25" fillId="2" borderId="13" xfId="0" applyFont="1" applyFill="1" applyBorder="1" applyAlignment="1">
      <alignment horizontal="left" vertical="center" wrapText="1"/>
    </xf>
    <xf numFmtId="0" fontId="27" fillId="2" borderId="14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32" fillId="2" borderId="8" xfId="0" applyFont="1" applyFill="1" applyBorder="1" applyAlignment="1">
      <alignment horizontal="center" vertical="center" wrapText="1"/>
    </xf>
    <xf numFmtId="0" fontId="44" fillId="2" borderId="9" xfId="0" applyFont="1" applyFill="1" applyBorder="1" applyAlignment="1">
      <alignment horizontal="center" vertical="center" wrapText="1"/>
    </xf>
    <xf numFmtId="0" fontId="45" fillId="2" borderId="14" xfId="0" applyFont="1" applyFill="1" applyBorder="1" applyAlignment="1">
      <alignment horizontal="center" vertical="center" wrapText="1"/>
    </xf>
    <xf numFmtId="0" fontId="47" fillId="2" borderId="0" xfId="0" applyFont="1" applyFill="1" applyAlignment="1">
      <alignment horizontal="center" vertical="center" wrapText="1"/>
    </xf>
    <xf numFmtId="0" fontId="49" fillId="2" borderId="3" xfId="0" applyFont="1" applyFill="1" applyBorder="1" applyAlignment="1">
      <alignment horizontal="center" vertical="center" wrapText="1"/>
    </xf>
    <xf numFmtId="0" fontId="51" fillId="2" borderId="7" xfId="0" applyFont="1" applyFill="1" applyBorder="1" applyAlignment="1">
      <alignment horizontal="center" vertical="center" wrapText="1"/>
    </xf>
    <xf numFmtId="0" fontId="34" fillId="2" borderId="11" xfId="0" applyFont="1" applyFill="1" applyBorder="1" applyAlignment="1">
      <alignment horizontal="center" vertical="center" wrapText="1"/>
    </xf>
    <xf numFmtId="0" fontId="52" fillId="2" borderId="9" xfId="0" applyFont="1" applyFill="1" applyBorder="1" applyAlignment="1">
      <alignment horizontal="center" vertical="center" wrapText="1"/>
    </xf>
    <xf numFmtId="0" fontId="53" fillId="2" borderId="20" xfId="0" applyFont="1" applyFill="1" applyBorder="1" applyAlignment="1">
      <alignment horizontal="center" vertical="center" wrapText="1"/>
    </xf>
    <xf numFmtId="178" fontId="56" fillId="2" borderId="9" xfId="0" applyNumberFormat="1" applyFont="1" applyFill="1" applyBorder="1" applyAlignment="1">
      <alignment horizontal="center" vertical="center" wrapText="1"/>
    </xf>
    <xf numFmtId="178" fontId="57" fillId="2" borderId="4" xfId="0" applyNumberFormat="1" applyFont="1" applyFill="1" applyBorder="1" applyAlignment="1">
      <alignment horizontal="center" vertical="center" wrapText="1"/>
    </xf>
    <xf numFmtId="0" fontId="58" fillId="2" borderId="13" xfId="0" applyFont="1" applyFill="1" applyBorder="1" applyAlignment="1">
      <alignment horizontal="center" vertical="center" wrapText="1"/>
    </xf>
    <xf numFmtId="0" fontId="59" fillId="2" borderId="21" xfId="0" applyFont="1" applyFill="1" applyBorder="1" applyAlignment="1">
      <alignment horizontal="left" vertical="top" wrapText="1"/>
    </xf>
    <xf numFmtId="0" fontId="61" fillId="2" borderId="7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9"/>
  <sheetViews>
    <sheetView tabSelected="1" workbookViewId="0">
      <selection activeCell="B96" sqref="B96:T96"/>
    </sheetView>
  </sheetViews>
  <sheetFormatPr defaultRowHeight="14.25" x14ac:dyDescent="0.2"/>
  <cols>
    <col min="1" max="1" width="4.125" customWidth="1"/>
    <col min="2" max="4" width="7.375" customWidth="1"/>
    <col min="5" max="8" width="4.875" customWidth="1"/>
    <col min="9" max="9" width="4.125" customWidth="1"/>
    <col min="10" max="10" width="6.5" customWidth="1"/>
    <col min="11" max="11" width="5.75" customWidth="1"/>
    <col min="12" max="14" width="6.5" customWidth="1"/>
    <col min="15" max="17" width="4.875" customWidth="1"/>
    <col min="18" max="20" width="5.75" customWidth="1"/>
    <col min="21" max="21" width="8" hidden="1"/>
  </cols>
  <sheetData>
    <row r="1" spans="1:21" ht="129.94999999999999" customHeight="1" x14ac:dyDescent="0.2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1" t="s">
        <v>1</v>
      </c>
    </row>
    <row r="2" spans="1:21" ht="24.95" customHeight="1" x14ac:dyDescent="0.2">
      <c r="A2" s="2" t="s">
        <v>1</v>
      </c>
      <c r="B2" s="3" t="s">
        <v>1</v>
      </c>
      <c r="C2" s="2" t="s">
        <v>1</v>
      </c>
      <c r="D2" s="66" t="s">
        <v>303</v>
      </c>
      <c r="E2" s="33"/>
      <c r="F2" s="33"/>
      <c r="G2" s="33"/>
      <c r="H2" s="33"/>
      <c r="I2" s="66" t="s">
        <v>302</v>
      </c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1" t="s">
        <v>1</v>
      </c>
    </row>
    <row r="3" spans="1:21" ht="24.95" customHeight="1" x14ac:dyDescent="0.2">
      <c r="A3" s="2" t="s">
        <v>1</v>
      </c>
      <c r="B3" s="3" t="s">
        <v>1</v>
      </c>
      <c r="C3" s="2" t="s">
        <v>1</v>
      </c>
      <c r="D3" s="33" t="s">
        <v>2</v>
      </c>
      <c r="E3" s="33"/>
      <c r="F3" s="33"/>
      <c r="G3" s="33"/>
      <c r="H3" s="33"/>
      <c r="I3" s="34">
        <v>45307.572824074072</v>
      </c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1" t="s">
        <v>1</v>
      </c>
    </row>
    <row r="4" spans="1:21" ht="24.95" customHeight="1" x14ac:dyDescent="0.2">
      <c r="A4" s="2" t="s">
        <v>1</v>
      </c>
      <c r="B4" s="3" t="s">
        <v>1</v>
      </c>
      <c r="C4" s="2" t="s">
        <v>1</v>
      </c>
      <c r="D4" s="33" t="s">
        <v>3</v>
      </c>
      <c r="E4" s="33"/>
      <c r="F4" s="33"/>
      <c r="G4" s="33"/>
      <c r="H4" s="33"/>
      <c r="I4" s="33" t="str">
        <f>CONCATENATE(CONCATENATE(CONCATENATE("2024","年01月01日至"),"2024"),"年12月31日")</f>
        <v>2024年01月01日至2024年12月31日</v>
      </c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1" t="s">
        <v>1</v>
      </c>
    </row>
    <row r="5" spans="1:21" ht="50.1" customHeight="1" x14ac:dyDescent="0.2">
      <c r="A5" s="2" t="s">
        <v>1</v>
      </c>
      <c r="B5" s="35" t="s">
        <v>1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1" t="s">
        <v>1</v>
      </c>
    </row>
    <row r="6" spans="1:21" ht="17.100000000000001" customHeight="1" x14ac:dyDescent="0.2">
      <c r="A6" s="36" t="s">
        <v>4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4" t="s">
        <v>1</v>
      </c>
    </row>
    <row r="7" spans="1:21" ht="30" customHeight="1" x14ac:dyDescent="0.2">
      <c r="A7" s="37" t="s">
        <v>5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5" t="s">
        <v>1</v>
      </c>
    </row>
    <row r="8" spans="1:21" ht="29.1" customHeight="1" x14ac:dyDescent="0.2">
      <c r="A8" s="38" t="s">
        <v>6</v>
      </c>
      <c r="B8" s="38"/>
      <c r="C8" s="38"/>
      <c r="D8" s="38"/>
      <c r="E8" s="65" t="s">
        <v>302</v>
      </c>
      <c r="F8" s="39"/>
      <c r="G8" s="39"/>
      <c r="H8" s="39"/>
      <c r="I8" s="39"/>
      <c r="J8" s="39"/>
      <c r="K8" s="40" t="s">
        <v>7</v>
      </c>
      <c r="L8" s="40"/>
      <c r="M8" s="40"/>
      <c r="N8" s="40"/>
      <c r="O8" s="41" t="s">
        <v>8</v>
      </c>
      <c r="P8" s="41"/>
      <c r="Q8" s="41"/>
      <c r="R8" s="41"/>
      <c r="S8" s="41"/>
      <c r="T8" s="41"/>
      <c r="U8" s="6" t="s">
        <v>1</v>
      </c>
    </row>
    <row r="9" spans="1:21" ht="20.100000000000001" customHeight="1" x14ac:dyDescent="0.2">
      <c r="A9" s="42" t="s">
        <v>9</v>
      </c>
      <c r="B9" s="42"/>
      <c r="C9" s="42"/>
      <c r="D9" s="42"/>
      <c r="E9" s="43" t="s">
        <v>10</v>
      </c>
      <c r="F9" s="43"/>
      <c r="G9" s="43"/>
      <c r="H9" s="43"/>
      <c r="I9" s="43"/>
      <c r="J9" s="43"/>
      <c r="K9" s="44" t="s">
        <v>11</v>
      </c>
      <c r="L9" s="44"/>
      <c r="M9" s="44"/>
      <c r="N9" s="44"/>
      <c r="O9" s="45" t="s">
        <v>12</v>
      </c>
      <c r="P9" s="45"/>
      <c r="Q9" s="45"/>
      <c r="R9" s="45"/>
      <c r="S9" s="45"/>
      <c r="T9" s="45"/>
      <c r="U9" s="9" t="s">
        <v>1</v>
      </c>
    </row>
    <row r="10" spans="1:21" ht="20.100000000000001" customHeight="1" x14ac:dyDescent="0.2">
      <c r="A10" s="42" t="s">
        <v>13</v>
      </c>
      <c r="B10" s="42"/>
      <c r="C10" s="42"/>
      <c r="D10" s="42"/>
      <c r="E10" s="43" t="s">
        <v>14</v>
      </c>
      <c r="F10" s="43"/>
      <c r="G10" s="43"/>
      <c r="H10" s="43"/>
      <c r="I10" s="43"/>
      <c r="J10" s="43"/>
      <c r="K10" s="44" t="s">
        <v>15</v>
      </c>
      <c r="L10" s="44"/>
      <c r="M10" s="44"/>
      <c r="N10" s="44"/>
      <c r="O10" s="45" t="s">
        <v>16</v>
      </c>
      <c r="P10" s="45"/>
      <c r="Q10" s="45"/>
      <c r="R10" s="45"/>
      <c r="S10" s="45"/>
      <c r="T10" s="45"/>
      <c r="U10" s="9" t="s">
        <v>1</v>
      </c>
    </row>
    <row r="11" spans="1:21" ht="20.100000000000001" customHeight="1" x14ac:dyDescent="0.2">
      <c r="A11" s="42" t="s">
        <v>17</v>
      </c>
      <c r="B11" s="42"/>
      <c r="C11" s="42"/>
      <c r="D11" s="42"/>
      <c r="E11" s="43" t="s">
        <v>18</v>
      </c>
      <c r="F11" s="43"/>
      <c r="G11" s="43"/>
      <c r="H11" s="43"/>
      <c r="I11" s="43"/>
      <c r="J11" s="43"/>
      <c r="K11" s="44" t="s">
        <v>19</v>
      </c>
      <c r="L11" s="44"/>
      <c r="M11" s="44"/>
      <c r="N11" s="44"/>
      <c r="O11" s="45" t="s">
        <v>20</v>
      </c>
      <c r="P11" s="45"/>
      <c r="Q11" s="45"/>
      <c r="R11" s="45"/>
      <c r="S11" s="45"/>
      <c r="T11" s="45"/>
      <c r="U11" s="9" t="s">
        <v>1</v>
      </c>
    </row>
    <row r="12" spans="1:21" ht="20.100000000000001" customHeight="1" x14ac:dyDescent="0.2">
      <c r="A12" s="42" t="s">
        <v>21</v>
      </c>
      <c r="B12" s="42"/>
      <c r="C12" s="42"/>
      <c r="D12" s="42"/>
      <c r="E12" s="43" t="s">
        <v>22</v>
      </c>
      <c r="F12" s="43"/>
      <c r="G12" s="43"/>
      <c r="H12" s="43"/>
      <c r="I12" s="43"/>
      <c r="J12" s="43"/>
      <c r="K12" s="44" t="s">
        <v>23</v>
      </c>
      <c r="L12" s="44"/>
      <c r="M12" s="44"/>
      <c r="N12" s="44"/>
      <c r="O12" s="45" t="s">
        <v>24</v>
      </c>
      <c r="P12" s="45"/>
      <c r="Q12" s="45"/>
      <c r="R12" s="45"/>
      <c r="S12" s="45"/>
      <c r="T12" s="45"/>
      <c r="U12" s="9" t="s">
        <v>1</v>
      </c>
    </row>
    <row r="13" spans="1:21" ht="20.100000000000001" customHeight="1" x14ac:dyDescent="0.2">
      <c r="A13" s="42" t="s">
        <v>25</v>
      </c>
      <c r="B13" s="42"/>
      <c r="C13" s="42"/>
      <c r="D13" s="42"/>
      <c r="E13" s="43" t="s">
        <v>26</v>
      </c>
      <c r="F13" s="43"/>
      <c r="G13" s="43"/>
      <c r="H13" s="43"/>
      <c r="I13" s="43"/>
      <c r="J13" s="43"/>
      <c r="K13" s="44" t="s">
        <v>27</v>
      </c>
      <c r="L13" s="44"/>
      <c r="M13" s="44"/>
      <c r="N13" s="44"/>
      <c r="O13" s="45" t="s">
        <v>28</v>
      </c>
      <c r="P13" s="45"/>
      <c r="Q13" s="45"/>
      <c r="R13" s="45"/>
      <c r="S13" s="45"/>
      <c r="T13" s="45"/>
      <c r="U13" s="9" t="s">
        <v>1</v>
      </c>
    </row>
    <row r="14" spans="1:21" ht="20.100000000000001" customHeight="1" x14ac:dyDescent="0.2">
      <c r="A14" s="42" t="s">
        <v>29</v>
      </c>
      <c r="B14" s="42"/>
      <c r="C14" s="42"/>
      <c r="D14" s="42"/>
      <c r="E14" s="43" t="s">
        <v>30</v>
      </c>
      <c r="F14" s="43"/>
      <c r="G14" s="43"/>
      <c r="H14" s="43"/>
      <c r="I14" s="43"/>
      <c r="J14" s="43"/>
      <c r="K14" s="44" t="s">
        <v>31</v>
      </c>
      <c r="L14" s="44"/>
      <c r="M14" s="44"/>
      <c r="N14" s="44"/>
      <c r="O14" s="45" t="s">
        <v>1</v>
      </c>
      <c r="P14" s="45"/>
      <c r="Q14" s="45"/>
      <c r="R14" s="45"/>
      <c r="S14" s="45"/>
      <c r="T14" s="45"/>
      <c r="U14" s="9" t="s">
        <v>1</v>
      </c>
    </row>
    <row r="15" spans="1:21" ht="20.100000000000001" customHeight="1" x14ac:dyDescent="0.2">
      <c r="A15" s="46" t="s">
        <v>32</v>
      </c>
      <c r="B15" s="46"/>
      <c r="C15" s="46"/>
      <c r="D15" s="46"/>
      <c r="E15" s="47" t="s">
        <v>30</v>
      </c>
      <c r="F15" s="47"/>
      <c r="G15" s="47"/>
      <c r="H15" s="47"/>
      <c r="I15" s="47"/>
      <c r="J15" s="47"/>
      <c r="K15" s="48" t="s">
        <v>33</v>
      </c>
      <c r="L15" s="48"/>
      <c r="M15" s="48"/>
      <c r="N15" s="48"/>
      <c r="O15" s="49" t="s">
        <v>1</v>
      </c>
      <c r="P15" s="49"/>
      <c r="Q15" s="49"/>
      <c r="R15" s="49"/>
      <c r="S15" s="49"/>
      <c r="T15" s="49"/>
      <c r="U15" s="10" t="s">
        <v>1</v>
      </c>
    </row>
    <row r="16" spans="1:21" ht="15" customHeight="1" x14ac:dyDescent="0.2">
      <c r="A16" s="50" t="s">
        <v>1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11" t="s">
        <v>1</v>
      </c>
    </row>
    <row r="17" spans="1:21" ht="17.100000000000001" customHeight="1" x14ac:dyDescent="0.2">
      <c r="A17" s="36" t="s">
        <v>34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12" t="s">
        <v>1</v>
      </c>
    </row>
    <row r="18" spans="1:21" ht="30" customHeight="1" x14ac:dyDescent="0.2">
      <c r="A18" s="37" t="s">
        <v>35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13" t="s">
        <v>1</v>
      </c>
    </row>
    <row r="19" spans="1:21" ht="36.950000000000003" customHeight="1" x14ac:dyDescent="0.2">
      <c r="A19" s="38" t="s">
        <v>36</v>
      </c>
      <c r="B19" s="40" t="s">
        <v>37</v>
      </c>
      <c r="C19" s="40" t="s">
        <v>38</v>
      </c>
      <c r="D19" s="40" t="s">
        <v>39</v>
      </c>
      <c r="E19" s="40" t="s">
        <v>40</v>
      </c>
      <c r="F19" s="40" t="s">
        <v>41</v>
      </c>
      <c r="G19" s="40"/>
      <c r="H19" s="40"/>
      <c r="I19" s="51" t="s">
        <v>42</v>
      </c>
      <c r="J19" s="51"/>
      <c r="K19" s="40" t="s">
        <v>43</v>
      </c>
      <c r="L19" s="40"/>
      <c r="M19" s="40"/>
      <c r="N19" s="40"/>
      <c r="O19" s="40"/>
      <c r="P19" s="40"/>
      <c r="Q19" s="52" t="s">
        <v>44</v>
      </c>
      <c r="R19" s="52"/>
      <c r="S19" s="52"/>
      <c r="T19" s="52"/>
      <c r="U19" s="14" t="s">
        <v>1</v>
      </c>
    </row>
    <row r="20" spans="1:21" ht="84.95" customHeight="1" x14ac:dyDescent="0.2">
      <c r="A20" s="38"/>
      <c r="B20" s="40"/>
      <c r="C20" s="40"/>
      <c r="D20" s="40"/>
      <c r="E20" s="40"/>
      <c r="F20" s="8" t="s">
        <v>45</v>
      </c>
      <c r="G20" s="8" t="s">
        <v>46</v>
      </c>
      <c r="H20" s="8" t="s">
        <v>47</v>
      </c>
      <c r="I20" s="8" t="s">
        <v>48</v>
      </c>
      <c r="J20" s="8" t="s">
        <v>47</v>
      </c>
      <c r="K20" s="8" t="s">
        <v>49</v>
      </c>
      <c r="L20" s="8" t="s">
        <v>50</v>
      </c>
      <c r="M20" s="8" t="s">
        <v>47</v>
      </c>
      <c r="N20" s="8" t="s">
        <v>51</v>
      </c>
      <c r="O20" s="8" t="s">
        <v>52</v>
      </c>
      <c r="P20" s="8" t="s">
        <v>47</v>
      </c>
      <c r="Q20" s="8" t="s">
        <v>53</v>
      </c>
      <c r="R20" s="8" t="s">
        <v>54</v>
      </c>
      <c r="S20" s="8" t="s">
        <v>55</v>
      </c>
      <c r="T20" s="15" t="s">
        <v>47</v>
      </c>
      <c r="U20" s="16" t="s">
        <v>1</v>
      </c>
    </row>
    <row r="21" spans="1:21" ht="29.1" customHeight="1" x14ac:dyDescent="0.2">
      <c r="A21" s="17">
        <v>1</v>
      </c>
      <c r="B21" s="8" t="s">
        <v>56</v>
      </c>
      <c r="C21" s="8" t="s">
        <v>56</v>
      </c>
      <c r="D21" s="8" t="s">
        <v>57</v>
      </c>
      <c r="E21" s="8" t="s">
        <v>58</v>
      </c>
      <c r="F21" s="8" t="s">
        <v>59</v>
      </c>
      <c r="G21" s="8" t="s">
        <v>59</v>
      </c>
      <c r="H21" s="8" t="s">
        <v>59</v>
      </c>
      <c r="I21" s="18">
        <v>0</v>
      </c>
      <c r="J21" s="8" t="s">
        <v>60</v>
      </c>
      <c r="K21" s="8" t="s">
        <v>56</v>
      </c>
      <c r="L21" s="18">
        <v>0</v>
      </c>
      <c r="M21" s="8" t="s">
        <v>60</v>
      </c>
      <c r="N21" s="8" t="s">
        <v>59</v>
      </c>
      <c r="O21" s="18" t="s">
        <v>59</v>
      </c>
      <c r="P21" s="8" t="s">
        <v>59</v>
      </c>
      <c r="Q21" s="8" t="s">
        <v>61</v>
      </c>
      <c r="R21" s="8" t="s">
        <v>56</v>
      </c>
      <c r="S21" s="18">
        <v>0</v>
      </c>
      <c r="T21" s="15" t="s">
        <v>60</v>
      </c>
      <c r="U21" s="19" t="s">
        <v>62</v>
      </c>
    </row>
    <row r="22" spans="1:21" ht="29.1" customHeight="1" x14ac:dyDescent="0.2">
      <c r="A22" s="17">
        <v>2</v>
      </c>
      <c r="B22" s="8" t="s">
        <v>59</v>
      </c>
      <c r="C22" s="8" t="s">
        <v>59</v>
      </c>
      <c r="D22" s="8" t="s">
        <v>63</v>
      </c>
      <c r="E22" s="8" t="s">
        <v>64</v>
      </c>
      <c r="F22" s="8" t="s">
        <v>65</v>
      </c>
      <c r="G22" s="8" t="s">
        <v>66</v>
      </c>
      <c r="H22" s="8" t="s">
        <v>67</v>
      </c>
      <c r="I22" s="18" t="s">
        <v>59</v>
      </c>
      <c r="J22" s="8" t="s">
        <v>59</v>
      </c>
      <c r="K22" s="8" t="s">
        <v>59</v>
      </c>
      <c r="L22" s="18" t="s">
        <v>59</v>
      </c>
      <c r="M22" s="8" t="s">
        <v>59</v>
      </c>
      <c r="N22" s="8" t="s">
        <v>59</v>
      </c>
      <c r="O22" s="18" t="s">
        <v>59</v>
      </c>
      <c r="P22" s="8" t="s">
        <v>59</v>
      </c>
      <c r="Q22" s="8" t="s">
        <v>59</v>
      </c>
      <c r="R22" s="8" t="s">
        <v>59</v>
      </c>
      <c r="S22" s="18" t="s">
        <v>59</v>
      </c>
      <c r="T22" s="15" t="s">
        <v>59</v>
      </c>
      <c r="U22" s="19" t="s">
        <v>68</v>
      </c>
    </row>
    <row r="23" spans="1:21" ht="15" customHeight="1" x14ac:dyDescent="0.2">
      <c r="A23" s="50" t="s">
        <v>1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20" t="s">
        <v>1</v>
      </c>
    </row>
    <row r="24" spans="1:21" ht="17.100000000000001" customHeight="1" x14ac:dyDescent="0.2">
      <c r="A24" s="36" t="s">
        <v>69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21" t="s">
        <v>1</v>
      </c>
    </row>
    <row r="25" spans="1:21" ht="30" customHeight="1" x14ac:dyDescent="0.2">
      <c r="A25" s="37" t="s">
        <v>5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12" t="s">
        <v>1</v>
      </c>
    </row>
    <row r="26" spans="1:21" ht="32.1" customHeight="1" x14ac:dyDescent="0.2">
      <c r="A26" s="38" t="s">
        <v>36</v>
      </c>
      <c r="B26" s="40" t="s">
        <v>70</v>
      </c>
      <c r="C26" s="40" t="s">
        <v>71</v>
      </c>
      <c r="D26" s="40" t="s">
        <v>72</v>
      </c>
      <c r="E26" s="40" t="s">
        <v>73</v>
      </c>
      <c r="F26" s="40"/>
      <c r="G26" s="40"/>
      <c r="H26" s="40" t="s">
        <v>74</v>
      </c>
      <c r="I26" s="40" t="s">
        <v>75</v>
      </c>
      <c r="J26" s="40" t="s">
        <v>76</v>
      </c>
      <c r="K26" s="40" t="s">
        <v>77</v>
      </c>
      <c r="L26" s="40" t="s">
        <v>78</v>
      </c>
      <c r="M26" s="40" t="s">
        <v>79</v>
      </c>
      <c r="N26" s="40" t="s">
        <v>47</v>
      </c>
      <c r="O26" s="52" t="s">
        <v>80</v>
      </c>
      <c r="P26" s="52"/>
      <c r="Q26" s="52"/>
      <c r="R26" s="52"/>
      <c r="S26" s="52"/>
      <c r="T26" s="52"/>
      <c r="U26" s="22" t="s">
        <v>1</v>
      </c>
    </row>
    <row r="27" spans="1:21" ht="155.1" customHeight="1" x14ac:dyDescent="0.2">
      <c r="A27" s="38"/>
      <c r="B27" s="40"/>
      <c r="C27" s="40"/>
      <c r="D27" s="40"/>
      <c r="E27" s="8" t="s">
        <v>81</v>
      </c>
      <c r="F27" s="44" t="s">
        <v>82</v>
      </c>
      <c r="G27" s="44"/>
      <c r="H27" s="40"/>
      <c r="I27" s="40"/>
      <c r="J27" s="40"/>
      <c r="K27" s="40"/>
      <c r="L27" s="40"/>
      <c r="M27" s="40"/>
      <c r="N27" s="40"/>
      <c r="O27" s="8" t="s">
        <v>83</v>
      </c>
      <c r="P27" s="8" t="s">
        <v>84</v>
      </c>
      <c r="Q27" s="8" t="s">
        <v>85</v>
      </c>
      <c r="R27" s="8" t="s">
        <v>86</v>
      </c>
      <c r="S27" s="8" t="s">
        <v>87</v>
      </c>
      <c r="T27" s="15" t="s">
        <v>88</v>
      </c>
      <c r="U27" s="22" t="s">
        <v>1</v>
      </c>
    </row>
    <row r="28" spans="1:21" ht="239.1" customHeight="1" x14ac:dyDescent="0.2">
      <c r="A28" s="17">
        <v>1</v>
      </c>
      <c r="B28" s="8" t="s">
        <v>58</v>
      </c>
      <c r="C28" s="8" t="s">
        <v>57</v>
      </c>
      <c r="D28" s="8" t="s">
        <v>89</v>
      </c>
      <c r="E28" s="8" t="s">
        <v>90</v>
      </c>
      <c r="F28" s="44" t="s">
        <v>91</v>
      </c>
      <c r="G28" s="44"/>
      <c r="H28" s="8" t="s">
        <v>92</v>
      </c>
      <c r="I28" s="8" t="s">
        <v>93</v>
      </c>
      <c r="J28" s="8" t="s">
        <v>94</v>
      </c>
      <c r="K28" s="8" t="s">
        <v>95</v>
      </c>
      <c r="L28" s="8" t="s">
        <v>96</v>
      </c>
      <c r="M28" s="23">
        <v>5</v>
      </c>
      <c r="N28" s="8" t="s">
        <v>60</v>
      </c>
      <c r="O28" s="8" t="s">
        <v>59</v>
      </c>
      <c r="P28" s="18" t="s">
        <v>59</v>
      </c>
      <c r="Q28" s="8" t="s">
        <v>59</v>
      </c>
      <c r="R28" s="18" t="s">
        <v>59</v>
      </c>
      <c r="S28" s="8" t="s">
        <v>64</v>
      </c>
      <c r="T28" s="24">
        <v>10</v>
      </c>
      <c r="U28" s="22" t="s">
        <v>97</v>
      </c>
    </row>
    <row r="29" spans="1:21" ht="84.95" customHeight="1" x14ac:dyDescent="0.2">
      <c r="A29" s="17">
        <v>2</v>
      </c>
      <c r="B29" s="8" t="s">
        <v>58</v>
      </c>
      <c r="C29" s="8" t="s">
        <v>57</v>
      </c>
      <c r="D29" s="8" t="s">
        <v>98</v>
      </c>
      <c r="E29" s="8" t="s">
        <v>99</v>
      </c>
      <c r="F29" s="44" t="s">
        <v>100</v>
      </c>
      <c r="G29" s="44"/>
      <c r="H29" s="8" t="s">
        <v>101</v>
      </c>
      <c r="I29" s="8" t="s">
        <v>102</v>
      </c>
      <c r="J29" s="8" t="s">
        <v>103</v>
      </c>
      <c r="K29" s="8" t="s">
        <v>95</v>
      </c>
      <c r="L29" s="8" t="s">
        <v>104</v>
      </c>
      <c r="M29" s="23">
        <v>35</v>
      </c>
      <c r="N29" s="8" t="s">
        <v>60</v>
      </c>
      <c r="O29" s="8" t="s">
        <v>59</v>
      </c>
      <c r="P29" s="18" t="s">
        <v>59</v>
      </c>
      <c r="Q29" s="8" t="s">
        <v>59</v>
      </c>
      <c r="R29" s="18" t="s">
        <v>59</v>
      </c>
      <c r="S29" s="8" t="s">
        <v>64</v>
      </c>
      <c r="T29" s="24">
        <v>10</v>
      </c>
      <c r="U29" s="22" t="s">
        <v>105</v>
      </c>
    </row>
    <row r="30" spans="1:21" ht="84.95" customHeight="1" x14ac:dyDescent="0.2">
      <c r="A30" s="17">
        <v>3</v>
      </c>
      <c r="B30" s="8" t="s">
        <v>58</v>
      </c>
      <c r="C30" s="8" t="s">
        <v>57</v>
      </c>
      <c r="D30" s="8" t="s">
        <v>89</v>
      </c>
      <c r="E30" s="8" t="s">
        <v>106</v>
      </c>
      <c r="F30" s="44" t="s">
        <v>107</v>
      </c>
      <c r="G30" s="44"/>
      <c r="H30" s="8" t="s">
        <v>92</v>
      </c>
      <c r="I30" s="8" t="s">
        <v>108</v>
      </c>
      <c r="J30" s="8" t="s">
        <v>109</v>
      </c>
      <c r="K30" s="8" t="s">
        <v>110</v>
      </c>
      <c r="L30" s="8" t="s">
        <v>111</v>
      </c>
      <c r="M30" s="23">
        <v>5</v>
      </c>
      <c r="N30" s="8" t="s">
        <v>60</v>
      </c>
      <c r="O30" s="8" t="s">
        <v>59</v>
      </c>
      <c r="P30" s="18" t="s">
        <v>59</v>
      </c>
      <c r="Q30" s="8" t="s">
        <v>59</v>
      </c>
      <c r="R30" s="18" t="s">
        <v>59</v>
      </c>
      <c r="S30" s="8" t="s">
        <v>64</v>
      </c>
      <c r="T30" s="24">
        <v>10</v>
      </c>
      <c r="U30" s="22" t="s">
        <v>112</v>
      </c>
    </row>
    <row r="31" spans="1:21" ht="409.6" customHeight="1" x14ac:dyDescent="0.2">
      <c r="A31" s="17">
        <v>4</v>
      </c>
      <c r="B31" s="8" t="s">
        <v>58</v>
      </c>
      <c r="C31" s="8" t="s">
        <v>57</v>
      </c>
      <c r="D31" s="8" t="s">
        <v>113</v>
      </c>
      <c r="E31" s="8" t="s">
        <v>114</v>
      </c>
      <c r="F31" s="44" t="s">
        <v>115</v>
      </c>
      <c r="G31" s="44"/>
      <c r="H31" s="8" t="s">
        <v>92</v>
      </c>
      <c r="I31" s="8" t="s">
        <v>116</v>
      </c>
      <c r="J31" s="8" t="s">
        <v>114</v>
      </c>
      <c r="K31" s="8" t="s">
        <v>110</v>
      </c>
      <c r="L31" s="8" t="s">
        <v>96</v>
      </c>
      <c r="M31" s="23">
        <v>5</v>
      </c>
      <c r="N31" s="8" t="s">
        <v>60</v>
      </c>
      <c r="O31" s="8" t="s">
        <v>59</v>
      </c>
      <c r="P31" s="18" t="s">
        <v>59</v>
      </c>
      <c r="Q31" s="8" t="s">
        <v>59</v>
      </c>
      <c r="R31" s="18" t="s">
        <v>59</v>
      </c>
      <c r="S31" s="8" t="s">
        <v>64</v>
      </c>
      <c r="T31" s="24">
        <v>10</v>
      </c>
      <c r="U31" s="22" t="s">
        <v>117</v>
      </c>
    </row>
    <row r="32" spans="1:21" ht="71.099999999999994" customHeight="1" x14ac:dyDescent="0.2">
      <c r="A32" s="17">
        <v>5</v>
      </c>
      <c r="B32" s="8" t="s">
        <v>58</v>
      </c>
      <c r="C32" s="8" t="s">
        <v>57</v>
      </c>
      <c r="D32" s="8" t="s">
        <v>98</v>
      </c>
      <c r="E32" s="8" t="s">
        <v>118</v>
      </c>
      <c r="F32" s="44" t="s">
        <v>119</v>
      </c>
      <c r="G32" s="44"/>
      <c r="H32" s="8" t="s">
        <v>120</v>
      </c>
      <c r="I32" s="8" t="s">
        <v>121</v>
      </c>
      <c r="J32" s="8" t="s">
        <v>122</v>
      </c>
      <c r="K32" s="8" t="s">
        <v>110</v>
      </c>
      <c r="L32" s="8" t="s">
        <v>111</v>
      </c>
      <c r="M32" s="23">
        <v>10</v>
      </c>
      <c r="N32" s="8" t="s">
        <v>60</v>
      </c>
      <c r="O32" s="8" t="s">
        <v>59</v>
      </c>
      <c r="P32" s="18" t="s">
        <v>59</v>
      </c>
      <c r="Q32" s="8" t="s">
        <v>59</v>
      </c>
      <c r="R32" s="18" t="s">
        <v>59</v>
      </c>
      <c r="S32" s="8" t="s">
        <v>64</v>
      </c>
      <c r="T32" s="24">
        <v>10</v>
      </c>
      <c r="U32" s="22" t="s">
        <v>123</v>
      </c>
    </row>
    <row r="33" spans="1:21" ht="126.95" customHeight="1" x14ac:dyDescent="0.2">
      <c r="A33" s="17">
        <v>6</v>
      </c>
      <c r="B33" s="8" t="s">
        <v>58</v>
      </c>
      <c r="C33" s="8" t="s">
        <v>57</v>
      </c>
      <c r="D33" s="8" t="s">
        <v>98</v>
      </c>
      <c r="E33" s="8" t="s">
        <v>124</v>
      </c>
      <c r="F33" s="44" t="s">
        <v>125</v>
      </c>
      <c r="G33" s="44"/>
      <c r="H33" s="8" t="s">
        <v>126</v>
      </c>
      <c r="I33" s="8" t="s">
        <v>127</v>
      </c>
      <c r="J33" s="8" t="s">
        <v>128</v>
      </c>
      <c r="K33" s="8" t="s">
        <v>95</v>
      </c>
      <c r="L33" s="8" t="s">
        <v>111</v>
      </c>
      <c r="M33" s="23">
        <v>2</v>
      </c>
      <c r="N33" s="8" t="s">
        <v>60</v>
      </c>
      <c r="O33" s="8" t="s">
        <v>59</v>
      </c>
      <c r="P33" s="18" t="s">
        <v>59</v>
      </c>
      <c r="Q33" s="8" t="s">
        <v>59</v>
      </c>
      <c r="R33" s="18" t="s">
        <v>59</v>
      </c>
      <c r="S33" s="8" t="s">
        <v>64</v>
      </c>
      <c r="T33" s="24">
        <v>10</v>
      </c>
      <c r="U33" s="22" t="s">
        <v>129</v>
      </c>
    </row>
    <row r="34" spans="1:21" ht="84.95" customHeight="1" x14ac:dyDescent="0.2">
      <c r="A34" s="17">
        <v>7</v>
      </c>
      <c r="B34" s="8" t="s">
        <v>58</v>
      </c>
      <c r="C34" s="8" t="s">
        <v>57</v>
      </c>
      <c r="D34" s="8" t="s">
        <v>98</v>
      </c>
      <c r="E34" s="8" t="s">
        <v>130</v>
      </c>
      <c r="F34" s="44" t="s">
        <v>131</v>
      </c>
      <c r="G34" s="44"/>
      <c r="H34" s="8" t="s">
        <v>132</v>
      </c>
      <c r="I34" s="8" t="s">
        <v>133</v>
      </c>
      <c r="J34" s="8" t="s">
        <v>134</v>
      </c>
      <c r="K34" s="8" t="s">
        <v>110</v>
      </c>
      <c r="L34" s="8" t="s">
        <v>104</v>
      </c>
      <c r="M34" s="23">
        <v>5</v>
      </c>
      <c r="N34" s="8" t="s">
        <v>60</v>
      </c>
      <c r="O34" s="8" t="s">
        <v>59</v>
      </c>
      <c r="P34" s="18" t="s">
        <v>59</v>
      </c>
      <c r="Q34" s="8" t="s">
        <v>59</v>
      </c>
      <c r="R34" s="18" t="s">
        <v>59</v>
      </c>
      <c r="S34" s="8" t="s">
        <v>64</v>
      </c>
      <c r="T34" s="24">
        <v>10</v>
      </c>
      <c r="U34" s="22" t="s">
        <v>135</v>
      </c>
    </row>
    <row r="35" spans="1:21" ht="409.6" customHeight="1" x14ac:dyDescent="0.2">
      <c r="A35" s="17">
        <v>8</v>
      </c>
      <c r="B35" s="8" t="s">
        <v>58</v>
      </c>
      <c r="C35" s="8" t="s">
        <v>57</v>
      </c>
      <c r="D35" s="8" t="s">
        <v>113</v>
      </c>
      <c r="E35" s="8" t="s">
        <v>136</v>
      </c>
      <c r="F35" s="44" t="s">
        <v>115</v>
      </c>
      <c r="G35" s="44"/>
      <c r="H35" s="8" t="s">
        <v>92</v>
      </c>
      <c r="I35" s="8" t="s">
        <v>116</v>
      </c>
      <c r="J35" s="8" t="s">
        <v>137</v>
      </c>
      <c r="K35" s="8" t="s">
        <v>110</v>
      </c>
      <c r="L35" s="8" t="s">
        <v>96</v>
      </c>
      <c r="M35" s="23">
        <v>5</v>
      </c>
      <c r="N35" s="8" t="s">
        <v>60</v>
      </c>
      <c r="O35" s="8" t="s">
        <v>59</v>
      </c>
      <c r="P35" s="18" t="s">
        <v>59</v>
      </c>
      <c r="Q35" s="8" t="s">
        <v>59</v>
      </c>
      <c r="R35" s="18" t="s">
        <v>59</v>
      </c>
      <c r="S35" s="8" t="s">
        <v>64</v>
      </c>
      <c r="T35" s="24">
        <v>10</v>
      </c>
      <c r="U35" s="22" t="s">
        <v>138</v>
      </c>
    </row>
    <row r="36" spans="1:21" ht="42.95" customHeight="1" x14ac:dyDescent="0.2">
      <c r="A36" s="17">
        <v>9</v>
      </c>
      <c r="B36" s="8" t="s">
        <v>58</v>
      </c>
      <c r="C36" s="8" t="s">
        <v>57</v>
      </c>
      <c r="D36" s="8" t="s">
        <v>139</v>
      </c>
      <c r="E36" s="8" t="s">
        <v>140</v>
      </c>
      <c r="F36" s="44" t="s">
        <v>141</v>
      </c>
      <c r="G36" s="44"/>
      <c r="H36" s="8" t="s">
        <v>142</v>
      </c>
      <c r="I36" s="8" t="s">
        <v>143</v>
      </c>
      <c r="J36" s="8" t="s">
        <v>144</v>
      </c>
      <c r="K36" s="8" t="s">
        <v>95</v>
      </c>
      <c r="L36" s="8" t="s">
        <v>111</v>
      </c>
      <c r="M36" s="23">
        <v>5</v>
      </c>
      <c r="N36" s="8" t="s">
        <v>60</v>
      </c>
      <c r="O36" s="8" t="s">
        <v>59</v>
      </c>
      <c r="P36" s="18" t="s">
        <v>59</v>
      </c>
      <c r="Q36" s="8" t="s">
        <v>59</v>
      </c>
      <c r="R36" s="18" t="s">
        <v>59</v>
      </c>
      <c r="S36" s="8" t="s">
        <v>64</v>
      </c>
      <c r="T36" s="24">
        <v>10</v>
      </c>
      <c r="U36" s="22" t="s">
        <v>145</v>
      </c>
    </row>
    <row r="37" spans="1:21" ht="183" customHeight="1" x14ac:dyDescent="0.2">
      <c r="A37" s="17">
        <v>10</v>
      </c>
      <c r="B37" s="8" t="s">
        <v>58</v>
      </c>
      <c r="C37" s="8" t="s">
        <v>57</v>
      </c>
      <c r="D37" s="8" t="s">
        <v>98</v>
      </c>
      <c r="E37" s="8" t="s">
        <v>146</v>
      </c>
      <c r="F37" s="44" t="s">
        <v>147</v>
      </c>
      <c r="G37" s="44"/>
      <c r="H37" s="8" t="s">
        <v>148</v>
      </c>
      <c r="I37" s="8" t="s">
        <v>149</v>
      </c>
      <c r="J37" s="8" t="s">
        <v>150</v>
      </c>
      <c r="K37" s="8" t="s">
        <v>95</v>
      </c>
      <c r="L37" s="8" t="s">
        <v>151</v>
      </c>
      <c r="M37" s="23">
        <v>150</v>
      </c>
      <c r="N37" s="8" t="s">
        <v>60</v>
      </c>
      <c r="O37" s="8" t="s">
        <v>59</v>
      </c>
      <c r="P37" s="18" t="s">
        <v>59</v>
      </c>
      <c r="Q37" s="8" t="s">
        <v>59</v>
      </c>
      <c r="R37" s="18" t="s">
        <v>59</v>
      </c>
      <c r="S37" s="8" t="s">
        <v>64</v>
      </c>
      <c r="T37" s="24">
        <v>10</v>
      </c>
      <c r="U37" s="22" t="s">
        <v>152</v>
      </c>
    </row>
    <row r="38" spans="1:21" ht="281.10000000000002" customHeight="1" x14ac:dyDescent="0.2">
      <c r="A38" s="17">
        <v>11</v>
      </c>
      <c r="B38" s="8" t="s">
        <v>58</v>
      </c>
      <c r="C38" s="8" t="s">
        <v>57</v>
      </c>
      <c r="D38" s="8" t="s">
        <v>113</v>
      </c>
      <c r="E38" s="8" t="s">
        <v>153</v>
      </c>
      <c r="F38" s="44" t="s">
        <v>154</v>
      </c>
      <c r="G38" s="44"/>
      <c r="H38" s="8" t="s">
        <v>92</v>
      </c>
      <c r="I38" s="8" t="s">
        <v>155</v>
      </c>
      <c r="J38" s="8" t="s">
        <v>156</v>
      </c>
      <c r="K38" s="8" t="s">
        <v>110</v>
      </c>
      <c r="L38" s="8" t="s">
        <v>111</v>
      </c>
      <c r="M38" s="23">
        <v>10</v>
      </c>
      <c r="N38" s="8" t="s">
        <v>60</v>
      </c>
      <c r="O38" s="8" t="s">
        <v>59</v>
      </c>
      <c r="P38" s="18" t="s">
        <v>59</v>
      </c>
      <c r="Q38" s="8" t="s">
        <v>59</v>
      </c>
      <c r="R38" s="18" t="s">
        <v>59</v>
      </c>
      <c r="S38" s="8" t="s">
        <v>64</v>
      </c>
      <c r="T38" s="24">
        <v>10</v>
      </c>
      <c r="U38" s="22" t="s">
        <v>157</v>
      </c>
    </row>
    <row r="39" spans="1:21" ht="409.6" customHeight="1" x14ac:dyDescent="0.2">
      <c r="A39" s="17">
        <v>12</v>
      </c>
      <c r="B39" s="8" t="s">
        <v>58</v>
      </c>
      <c r="C39" s="8" t="s">
        <v>57</v>
      </c>
      <c r="D39" s="8" t="s">
        <v>113</v>
      </c>
      <c r="E39" s="8" t="s">
        <v>158</v>
      </c>
      <c r="F39" s="44" t="s">
        <v>115</v>
      </c>
      <c r="G39" s="44"/>
      <c r="H39" s="8" t="s">
        <v>92</v>
      </c>
      <c r="I39" s="8" t="s">
        <v>116</v>
      </c>
      <c r="J39" s="8" t="s">
        <v>159</v>
      </c>
      <c r="K39" s="8" t="s">
        <v>95</v>
      </c>
      <c r="L39" s="8" t="s">
        <v>96</v>
      </c>
      <c r="M39" s="23">
        <v>7</v>
      </c>
      <c r="N39" s="8" t="s">
        <v>60</v>
      </c>
      <c r="O39" s="8" t="s">
        <v>59</v>
      </c>
      <c r="P39" s="18" t="s">
        <v>59</v>
      </c>
      <c r="Q39" s="8" t="s">
        <v>59</v>
      </c>
      <c r="R39" s="18" t="s">
        <v>59</v>
      </c>
      <c r="S39" s="8" t="s">
        <v>64</v>
      </c>
      <c r="T39" s="24">
        <v>10</v>
      </c>
      <c r="U39" s="22" t="s">
        <v>160</v>
      </c>
    </row>
    <row r="40" spans="1:21" ht="409.6" customHeight="1" x14ac:dyDescent="0.2">
      <c r="A40" s="17">
        <v>13</v>
      </c>
      <c r="B40" s="8" t="s">
        <v>58</v>
      </c>
      <c r="C40" s="8" t="s">
        <v>57</v>
      </c>
      <c r="D40" s="8" t="s">
        <v>98</v>
      </c>
      <c r="E40" s="8" t="s">
        <v>161</v>
      </c>
      <c r="F40" s="44" t="s">
        <v>115</v>
      </c>
      <c r="G40" s="44"/>
      <c r="H40" s="8" t="s">
        <v>92</v>
      </c>
      <c r="I40" s="8" t="s">
        <v>116</v>
      </c>
      <c r="J40" s="8" t="s">
        <v>162</v>
      </c>
      <c r="K40" s="8" t="s">
        <v>95</v>
      </c>
      <c r="L40" s="8" t="s">
        <v>96</v>
      </c>
      <c r="M40" s="23">
        <v>10</v>
      </c>
      <c r="N40" s="8" t="s">
        <v>60</v>
      </c>
      <c r="O40" s="8" t="s">
        <v>59</v>
      </c>
      <c r="P40" s="18" t="s">
        <v>59</v>
      </c>
      <c r="Q40" s="8" t="s">
        <v>59</v>
      </c>
      <c r="R40" s="18" t="s">
        <v>59</v>
      </c>
      <c r="S40" s="8" t="s">
        <v>64</v>
      </c>
      <c r="T40" s="24">
        <v>10</v>
      </c>
      <c r="U40" s="22" t="s">
        <v>163</v>
      </c>
    </row>
    <row r="41" spans="1:21" ht="71.099999999999994" customHeight="1" x14ac:dyDescent="0.2">
      <c r="A41" s="17">
        <v>14</v>
      </c>
      <c r="B41" s="8" t="s">
        <v>58</v>
      </c>
      <c r="C41" s="8" t="s">
        <v>57</v>
      </c>
      <c r="D41" s="8" t="s">
        <v>164</v>
      </c>
      <c r="E41" s="8" t="s">
        <v>165</v>
      </c>
      <c r="F41" s="44" t="s">
        <v>166</v>
      </c>
      <c r="G41" s="44"/>
      <c r="H41" s="8" t="s">
        <v>167</v>
      </c>
      <c r="I41" s="8" t="s">
        <v>168</v>
      </c>
      <c r="J41" s="8" t="s">
        <v>169</v>
      </c>
      <c r="K41" s="8" t="s">
        <v>110</v>
      </c>
      <c r="L41" s="8" t="s">
        <v>170</v>
      </c>
      <c r="M41" s="23">
        <v>3</v>
      </c>
      <c r="N41" s="8" t="s">
        <v>60</v>
      </c>
      <c r="O41" s="8" t="s">
        <v>59</v>
      </c>
      <c r="P41" s="18" t="s">
        <v>59</v>
      </c>
      <c r="Q41" s="8" t="s">
        <v>59</v>
      </c>
      <c r="R41" s="18" t="s">
        <v>59</v>
      </c>
      <c r="S41" s="8" t="s">
        <v>64</v>
      </c>
      <c r="T41" s="24">
        <v>10</v>
      </c>
      <c r="U41" s="22" t="s">
        <v>171</v>
      </c>
    </row>
    <row r="42" spans="1:21" ht="99" customHeight="1" x14ac:dyDescent="0.2">
      <c r="A42" s="17">
        <v>15</v>
      </c>
      <c r="B42" s="8" t="s">
        <v>58</v>
      </c>
      <c r="C42" s="8" t="s">
        <v>57</v>
      </c>
      <c r="D42" s="8" t="s">
        <v>113</v>
      </c>
      <c r="E42" s="8" t="s">
        <v>172</v>
      </c>
      <c r="F42" s="44" t="s">
        <v>173</v>
      </c>
      <c r="G42" s="44"/>
      <c r="H42" s="8" t="s">
        <v>142</v>
      </c>
      <c r="I42" s="8" t="s">
        <v>174</v>
      </c>
      <c r="J42" s="8" t="s">
        <v>140</v>
      </c>
      <c r="K42" s="8" t="s">
        <v>110</v>
      </c>
      <c r="L42" s="8" t="s">
        <v>111</v>
      </c>
      <c r="M42" s="23">
        <v>1</v>
      </c>
      <c r="N42" s="8" t="s">
        <v>60</v>
      </c>
      <c r="O42" s="8" t="s">
        <v>59</v>
      </c>
      <c r="P42" s="18" t="s">
        <v>59</v>
      </c>
      <c r="Q42" s="8" t="s">
        <v>59</v>
      </c>
      <c r="R42" s="18" t="s">
        <v>59</v>
      </c>
      <c r="S42" s="8" t="s">
        <v>64</v>
      </c>
      <c r="T42" s="24">
        <v>10</v>
      </c>
      <c r="U42" s="22" t="s">
        <v>175</v>
      </c>
    </row>
    <row r="43" spans="1:21" ht="84.95" customHeight="1" x14ac:dyDescent="0.2">
      <c r="A43" s="17">
        <v>16</v>
      </c>
      <c r="B43" s="8" t="s">
        <v>58</v>
      </c>
      <c r="C43" s="8" t="s">
        <v>57</v>
      </c>
      <c r="D43" s="8" t="s">
        <v>113</v>
      </c>
      <c r="E43" s="8" t="s">
        <v>176</v>
      </c>
      <c r="F43" s="44" t="s">
        <v>107</v>
      </c>
      <c r="G43" s="44"/>
      <c r="H43" s="8" t="s">
        <v>92</v>
      </c>
      <c r="I43" s="8" t="s">
        <v>108</v>
      </c>
      <c r="J43" s="8" t="s">
        <v>177</v>
      </c>
      <c r="K43" s="8" t="s">
        <v>110</v>
      </c>
      <c r="L43" s="8" t="s">
        <v>111</v>
      </c>
      <c r="M43" s="23">
        <v>4</v>
      </c>
      <c r="N43" s="8" t="s">
        <v>60</v>
      </c>
      <c r="O43" s="8" t="s">
        <v>59</v>
      </c>
      <c r="P43" s="18" t="s">
        <v>59</v>
      </c>
      <c r="Q43" s="8" t="s">
        <v>59</v>
      </c>
      <c r="R43" s="18" t="s">
        <v>59</v>
      </c>
      <c r="S43" s="8" t="s">
        <v>64</v>
      </c>
      <c r="T43" s="24">
        <v>10</v>
      </c>
      <c r="U43" s="22" t="s">
        <v>178</v>
      </c>
    </row>
    <row r="44" spans="1:21" ht="407.1" customHeight="1" x14ac:dyDescent="0.2">
      <c r="A44" s="17">
        <v>17</v>
      </c>
      <c r="B44" s="8" t="s">
        <v>58</v>
      </c>
      <c r="C44" s="8" t="s">
        <v>57</v>
      </c>
      <c r="D44" s="8" t="s">
        <v>98</v>
      </c>
      <c r="E44" s="8" t="s">
        <v>179</v>
      </c>
      <c r="F44" s="44" t="s">
        <v>180</v>
      </c>
      <c r="G44" s="44"/>
      <c r="H44" s="8" t="s">
        <v>181</v>
      </c>
      <c r="I44" s="8" t="s">
        <v>182</v>
      </c>
      <c r="J44" s="8" t="s">
        <v>183</v>
      </c>
      <c r="K44" s="8" t="s">
        <v>110</v>
      </c>
      <c r="L44" s="8" t="s">
        <v>170</v>
      </c>
      <c r="M44" s="23">
        <v>10</v>
      </c>
      <c r="N44" s="8" t="s">
        <v>60</v>
      </c>
      <c r="O44" s="8" t="s">
        <v>59</v>
      </c>
      <c r="P44" s="18" t="s">
        <v>59</v>
      </c>
      <c r="Q44" s="8" t="s">
        <v>59</v>
      </c>
      <c r="R44" s="18" t="s">
        <v>59</v>
      </c>
      <c r="S44" s="8" t="s">
        <v>64</v>
      </c>
      <c r="T44" s="24">
        <v>10</v>
      </c>
      <c r="U44" s="22" t="s">
        <v>184</v>
      </c>
    </row>
    <row r="45" spans="1:21" ht="15" customHeight="1" x14ac:dyDescent="0.2">
      <c r="A45" s="50" t="s">
        <v>1</v>
      </c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4" t="s">
        <v>1</v>
      </c>
    </row>
    <row r="46" spans="1:21" ht="17.100000000000001" customHeight="1" x14ac:dyDescent="0.2">
      <c r="A46" s="36" t="s">
        <v>185</v>
      </c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21" t="s">
        <v>1</v>
      </c>
    </row>
    <row r="47" spans="1:21" ht="30" customHeight="1" x14ac:dyDescent="0.2">
      <c r="A47" s="37" t="s">
        <v>186</v>
      </c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12" t="s">
        <v>1</v>
      </c>
    </row>
    <row r="48" spans="1:21" ht="30" customHeight="1" x14ac:dyDescent="0.2">
      <c r="A48" s="38" t="s">
        <v>187</v>
      </c>
      <c r="B48" s="40" t="s">
        <v>87</v>
      </c>
      <c r="C48" s="40"/>
      <c r="D48" s="40" t="s">
        <v>188</v>
      </c>
      <c r="E48" s="40" t="s">
        <v>189</v>
      </c>
      <c r="F48" s="40"/>
      <c r="G48" s="40"/>
      <c r="H48" s="40"/>
      <c r="I48" s="40" t="s">
        <v>190</v>
      </c>
      <c r="J48" s="40"/>
      <c r="K48" s="40" t="s">
        <v>191</v>
      </c>
      <c r="L48" s="40"/>
      <c r="M48" s="40" t="s">
        <v>192</v>
      </c>
      <c r="N48" s="40"/>
      <c r="O48" s="40" t="s">
        <v>193</v>
      </c>
      <c r="P48" s="40" t="s">
        <v>194</v>
      </c>
      <c r="Q48" s="40" t="s">
        <v>195</v>
      </c>
      <c r="R48" s="40" t="s">
        <v>196</v>
      </c>
      <c r="S48" s="40"/>
      <c r="T48" s="52" t="s">
        <v>197</v>
      </c>
      <c r="U48" s="22" t="s">
        <v>1</v>
      </c>
    </row>
    <row r="49" spans="1:21" ht="62.1" customHeight="1" x14ac:dyDescent="0.2">
      <c r="A49" s="38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52"/>
      <c r="U49" s="22" t="s">
        <v>1</v>
      </c>
    </row>
    <row r="50" spans="1:21" ht="42.95" customHeight="1" x14ac:dyDescent="0.2">
      <c r="A50" s="17">
        <v>1</v>
      </c>
      <c r="B50" s="44" t="s">
        <v>64</v>
      </c>
      <c r="C50" s="44"/>
      <c r="D50" s="8" t="s">
        <v>198</v>
      </c>
      <c r="E50" s="44" t="s">
        <v>146</v>
      </c>
      <c r="F50" s="44"/>
      <c r="G50" s="44"/>
      <c r="H50" s="44"/>
      <c r="I50" s="44" t="s">
        <v>148</v>
      </c>
      <c r="J50" s="44"/>
      <c r="K50" s="44" t="s">
        <v>149</v>
      </c>
      <c r="L50" s="44"/>
      <c r="M50" s="44" t="s">
        <v>150</v>
      </c>
      <c r="N50" s="44"/>
      <c r="O50" s="8" t="s">
        <v>95</v>
      </c>
      <c r="P50" s="8" t="s">
        <v>151</v>
      </c>
      <c r="Q50" s="8" t="s">
        <v>199</v>
      </c>
      <c r="R50" s="53">
        <v>0</v>
      </c>
      <c r="S50" s="53"/>
      <c r="T50" s="15" t="s">
        <v>60</v>
      </c>
      <c r="U50" s="22" t="s">
        <v>200</v>
      </c>
    </row>
    <row r="51" spans="1:21" ht="29.1" customHeight="1" x14ac:dyDescent="0.2">
      <c r="A51" s="17">
        <v>2</v>
      </c>
      <c r="B51" s="44" t="s">
        <v>64</v>
      </c>
      <c r="C51" s="44"/>
      <c r="D51" s="8" t="s">
        <v>198</v>
      </c>
      <c r="E51" s="44" t="s">
        <v>99</v>
      </c>
      <c r="F51" s="44"/>
      <c r="G51" s="44"/>
      <c r="H51" s="44"/>
      <c r="I51" s="44" t="s">
        <v>101</v>
      </c>
      <c r="J51" s="44"/>
      <c r="K51" s="44" t="s">
        <v>102</v>
      </c>
      <c r="L51" s="44"/>
      <c r="M51" s="44" t="s">
        <v>103</v>
      </c>
      <c r="N51" s="44"/>
      <c r="O51" s="8" t="s">
        <v>95</v>
      </c>
      <c r="P51" s="8" t="s">
        <v>104</v>
      </c>
      <c r="Q51" s="8" t="s">
        <v>199</v>
      </c>
      <c r="R51" s="53">
        <v>0</v>
      </c>
      <c r="S51" s="53"/>
      <c r="T51" s="15" t="s">
        <v>60</v>
      </c>
      <c r="U51" s="22" t="s">
        <v>201</v>
      </c>
    </row>
    <row r="52" spans="1:21" ht="29.1" customHeight="1" x14ac:dyDescent="0.2">
      <c r="A52" s="17">
        <v>3</v>
      </c>
      <c r="B52" s="44" t="s">
        <v>64</v>
      </c>
      <c r="C52" s="44"/>
      <c r="D52" s="8" t="s">
        <v>198</v>
      </c>
      <c r="E52" s="44" t="s">
        <v>130</v>
      </c>
      <c r="F52" s="44"/>
      <c r="G52" s="44"/>
      <c r="H52" s="44"/>
      <c r="I52" s="44" t="s">
        <v>132</v>
      </c>
      <c r="J52" s="44"/>
      <c r="K52" s="44" t="s">
        <v>133</v>
      </c>
      <c r="L52" s="44"/>
      <c r="M52" s="44" t="s">
        <v>134</v>
      </c>
      <c r="N52" s="44"/>
      <c r="O52" s="8" t="s">
        <v>110</v>
      </c>
      <c r="P52" s="8" t="s">
        <v>104</v>
      </c>
      <c r="Q52" s="8" t="s">
        <v>199</v>
      </c>
      <c r="R52" s="53">
        <v>0</v>
      </c>
      <c r="S52" s="53"/>
      <c r="T52" s="15" t="s">
        <v>60</v>
      </c>
      <c r="U52" s="22" t="s">
        <v>202</v>
      </c>
    </row>
    <row r="53" spans="1:21" ht="29.1" customHeight="1" x14ac:dyDescent="0.2">
      <c r="A53" s="17">
        <v>4</v>
      </c>
      <c r="B53" s="44" t="s">
        <v>64</v>
      </c>
      <c r="C53" s="44"/>
      <c r="D53" s="8" t="s">
        <v>198</v>
      </c>
      <c r="E53" s="44" t="s">
        <v>118</v>
      </c>
      <c r="F53" s="44"/>
      <c r="G53" s="44"/>
      <c r="H53" s="44"/>
      <c r="I53" s="44" t="s">
        <v>120</v>
      </c>
      <c r="J53" s="44"/>
      <c r="K53" s="44" t="s">
        <v>121</v>
      </c>
      <c r="L53" s="44"/>
      <c r="M53" s="44" t="s">
        <v>122</v>
      </c>
      <c r="N53" s="44"/>
      <c r="O53" s="8" t="s">
        <v>110</v>
      </c>
      <c r="P53" s="8" t="s">
        <v>111</v>
      </c>
      <c r="Q53" s="8" t="s">
        <v>203</v>
      </c>
      <c r="R53" s="53">
        <v>0</v>
      </c>
      <c r="S53" s="53"/>
      <c r="T53" s="15" t="s">
        <v>60</v>
      </c>
      <c r="U53" s="22" t="s">
        <v>204</v>
      </c>
    </row>
    <row r="54" spans="1:21" ht="29.1" customHeight="1" x14ac:dyDescent="0.2">
      <c r="A54" s="17">
        <v>5</v>
      </c>
      <c r="B54" s="44" t="s">
        <v>64</v>
      </c>
      <c r="C54" s="44"/>
      <c r="D54" s="8" t="s">
        <v>198</v>
      </c>
      <c r="E54" s="44" t="s">
        <v>179</v>
      </c>
      <c r="F54" s="44"/>
      <c r="G54" s="44"/>
      <c r="H54" s="44"/>
      <c r="I54" s="44" t="s">
        <v>181</v>
      </c>
      <c r="J54" s="44"/>
      <c r="K54" s="44" t="s">
        <v>182</v>
      </c>
      <c r="L54" s="44"/>
      <c r="M54" s="44" t="s">
        <v>183</v>
      </c>
      <c r="N54" s="44"/>
      <c r="O54" s="8" t="s">
        <v>110</v>
      </c>
      <c r="P54" s="8" t="s">
        <v>170</v>
      </c>
      <c r="Q54" s="8" t="s">
        <v>203</v>
      </c>
      <c r="R54" s="53">
        <v>0</v>
      </c>
      <c r="S54" s="53"/>
      <c r="T54" s="15" t="s">
        <v>60</v>
      </c>
      <c r="U54" s="22" t="s">
        <v>205</v>
      </c>
    </row>
    <row r="55" spans="1:21" ht="15.95" customHeight="1" x14ac:dyDescent="0.2">
      <c r="A55" s="17">
        <v>6</v>
      </c>
      <c r="B55" s="44" t="s">
        <v>64</v>
      </c>
      <c r="C55" s="44"/>
      <c r="D55" s="8" t="s">
        <v>198</v>
      </c>
      <c r="E55" s="44" t="s">
        <v>124</v>
      </c>
      <c r="F55" s="44"/>
      <c r="G55" s="44"/>
      <c r="H55" s="44"/>
      <c r="I55" s="44" t="s">
        <v>126</v>
      </c>
      <c r="J55" s="44"/>
      <c r="K55" s="44" t="s">
        <v>127</v>
      </c>
      <c r="L55" s="44"/>
      <c r="M55" s="44" t="s">
        <v>128</v>
      </c>
      <c r="N55" s="44"/>
      <c r="O55" s="8" t="s">
        <v>95</v>
      </c>
      <c r="P55" s="8" t="s">
        <v>111</v>
      </c>
      <c r="Q55" s="8" t="s">
        <v>206</v>
      </c>
      <c r="R55" s="53">
        <v>0</v>
      </c>
      <c r="S55" s="53"/>
      <c r="T55" s="15" t="s">
        <v>60</v>
      </c>
      <c r="U55" s="22" t="s">
        <v>207</v>
      </c>
    </row>
    <row r="56" spans="1:21" ht="15.95" customHeight="1" x14ac:dyDescent="0.2">
      <c r="A56" s="17">
        <v>7</v>
      </c>
      <c r="B56" s="44" t="s">
        <v>64</v>
      </c>
      <c r="C56" s="44"/>
      <c r="D56" s="8" t="s">
        <v>198</v>
      </c>
      <c r="E56" s="44" t="s">
        <v>165</v>
      </c>
      <c r="F56" s="44"/>
      <c r="G56" s="44"/>
      <c r="H56" s="44"/>
      <c r="I56" s="44" t="s">
        <v>167</v>
      </c>
      <c r="J56" s="44"/>
      <c r="K56" s="44" t="s">
        <v>168</v>
      </c>
      <c r="L56" s="44"/>
      <c r="M56" s="44" t="s">
        <v>169</v>
      </c>
      <c r="N56" s="44"/>
      <c r="O56" s="8" t="s">
        <v>110</v>
      </c>
      <c r="P56" s="8" t="s">
        <v>170</v>
      </c>
      <c r="Q56" s="8" t="s">
        <v>208</v>
      </c>
      <c r="R56" s="53">
        <v>0</v>
      </c>
      <c r="S56" s="53"/>
      <c r="T56" s="15" t="s">
        <v>60</v>
      </c>
      <c r="U56" s="22" t="s">
        <v>209</v>
      </c>
    </row>
    <row r="57" spans="1:21" ht="29.1" customHeight="1" x14ac:dyDescent="0.2">
      <c r="A57" s="17">
        <v>8</v>
      </c>
      <c r="B57" s="44" t="s">
        <v>64</v>
      </c>
      <c r="C57" s="44"/>
      <c r="D57" s="8" t="s">
        <v>198</v>
      </c>
      <c r="E57" s="44" t="s">
        <v>153</v>
      </c>
      <c r="F57" s="44"/>
      <c r="G57" s="44"/>
      <c r="H57" s="44"/>
      <c r="I57" s="44" t="s">
        <v>92</v>
      </c>
      <c r="J57" s="44"/>
      <c r="K57" s="44" t="s">
        <v>155</v>
      </c>
      <c r="L57" s="44"/>
      <c r="M57" s="44" t="s">
        <v>156</v>
      </c>
      <c r="N57" s="44"/>
      <c r="O57" s="8" t="s">
        <v>110</v>
      </c>
      <c r="P57" s="8" t="s">
        <v>111</v>
      </c>
      <c r="Q57" s="8" t="s">
        <v>210</v>
      </c>
      <c r="R57" s="53">
        <v>0</v>
      </c>
      <c r="S57" s="53"/>
      <c r="T57" s="15" t="s">
        <v>60</v>
      </c>
      <c r="U57" s="22" t="s">
        <v>211</v>
      </c>
    </row>
    <row r="58" spans="1:21" ht="29.1" customHeight="1" x14ac:dyDescent="0.2">
      <c r="A58" s="17">
        <v>9</v>
      </c>
      <c r="B58" s="44" t="s">
        <v>64</v>
      </c>
      <c r="C58" s="44"/>
      <c r="D58" s="8" t="s">
        <v>198</v>
      </c>
      <c r="E58" s="44" t="s">
        <v>106</v>
      </c>
      <c r="F58" s="44"/>
      <c r="G58" s="44"/>
      <c r="H58" s="44"/>
      <c r="I58" s="44" t="s">
        <v>92</v>
      </c>
      <c r="J58" s="44"/>
      <c r="K58" s="44" t="s">
        <v>108</v>
      </c>
      <c r="L58" s="44"/>
      <c r="M58" s="44" t="s">
        <v>109</v>
      </c>
      <c r="N58" s="44"/>
      <c r="O58" s="8" t="s">
        <v>110</v>
      </c>
      <c r="P58" s="8" t="s">
        <v>111</v>
      </c>
      <c r="Q58" s="8" t="s">
        <v>212</v>
      </c>
      <c r="R58" s="53">
        <v>0</v>
      </c>
      <c r="S58" s="53"/>
      <c r="T58" s="15" t="s">
        <v>60</v>
      </c>
      <c r="U58" s="22" t="s">
        <v>213</v>
      </c>
    </row>
    <row r="59" spans="1:21" ht="29.1" customHeight="1" x14ac:dyDescent="0.2">
      <c r="A59" s="17">
        <v>10</v>
      </c>
      <c r="B59" s="44" t="s">
        <v>64</v>
      </c>
      <c r="C59" s="44"/>
      <c r="D59" s="8" t="s">
        <v>198</v>
      </c>
      <c r="E59" s="44" t="s">
        <v>176</v>
      </c>
      <c r="F59" s="44"/>
      <c r="G59" s="44"/>
      <c r="H59" s="44"/>
      <c r="I59" s="44" t="s">
        <v>92</v>
      </c>
      <c r="J59" s="44"/>
      <c r="K59" s="44" t="s">
        <v>108</v>
      </c>
      <c r="L59" s="44"/>
      <c r="M59" s="44" t="s">
        <v>177</v>
      </c>
      <c r="N59" s="44"/>
      <c r="O59" s="8" t="s">
        <v>110</v>
      </c>
      <c r="P59" s="8" t="s">
        <v>111</v>
      </c>
      <c r="Q59" s="8" t="s">
        <v>214</v>
      </c>
      <c r="R59" s="53">
        <v>0</v>
      </c>
      <c r="S59" s="53"/>
      <c r="T59" s="15" t="s">
        <v>60</v>
      </c>
      <c r="U59" s="22" t="s">
        <v>215</v>
      </c>
    </row>
    <row r="60" spans="1:21" ht="15.95" customHeight="1" x14ac:dyDescent="0.2">
      <c r="A60" s="17">
        <v>11</v>
      </c>
      <c r="B60" s="44" t="s">
        <v>64</v>
      </c>
      <c r="C60" s="44"/>
      <c r="D60" s="8" t="s">
        <v>198</v>
      </c>
      <c r="E60" s="44" t="s">
        <v>114</v>
      </c>
      <c r="F60" s="44"/>
      <c r="G60" s="44"/>
      <c r="H60" s="44"/>
      <c r="I60" s="44" t="s">
        <v>92</v>
      </c>
      <c r="J60" s="44"/>
      <c r="K60" s="44" t="s">
        <v>116</v>
      </c>
      <c r="L60" s="44"/>
      <c r="M60" s="44" t="s">
        <v>114</v>
      </c>
      <c r="N60" s="44"/>
      <c r="O60" s="8" t="s">
        <v>110</v>
      </c>
      <c r="P60" s="8" t="s">
        <v>96</v>
      </c>
      <c r="Q60" s="8" t="s">
        <v>210</v>
      </c>
      <c r="R60" s="53">
        <v>0</v>
      </c>
      <c r="S60" s="53"/>
      <c r="T60" s="15" t="s">
        <v>60</v>
      </c>
      <c r="U60" s="22" t="s">
        <v>216</v>
      </c>
    </row>
    <row r="61" spans="1:21" ht="15.95" customHeight="1" x14ac:dyDescent="0.2">
      <c r="A61" s="17">
        <v>12</v>
      </c>
      <c r="B61" s="44" t="s">
        <v>64</v>
      </c>
      <c r="C61" s="44"/>
      <c r="D61" s="8" t="s">
        <v>198</v>
      </c>
      <c r="E61" s="44" t="s">
        <v>136</v>
      </c>
      <c r="F61" s="44"/>
      <c r="G61" s="44"/>
      <c r="H61" s="44"/>
      <c r="I61" s="44" t="s">
        <v>92</v>
      </c>
      <c r="J61" s="44"/>
      <c r="K61" s="44" t="s">
        <v>116</v>
      </c>
      <c r="L61" s="44"/>
      <c r="M61" s="44" t="s">
        <v>137</v>
      </c>
      <c r="N61" s="44"/>
      <c r="O61" s="8" t="s">
        <v>110</v>
      </c>
      <c r="P61" s="8" t="s">
        <v>96</v>
      </c>
      <c r="Q61" s="8" t="s">
        <v>208</v>
      </c>
      <c r="R61" s="53">
        <v>0</v>
      </c>
      <c r="S61" s="53"/>
      <c r="T61" s="15" t="s">
        <v>60</v>
      </c>
      <c r="U61" s="22" t="s">
        <v>217</v>
      </c>
    </row>
    <row r="62" spans="1:21" ht="29.1" customHeight="1" x14ac:dyDescent="0.2">
      <c r="A62" s="17">
        <v>13</v>
      </c>
      <c r="B62" s="44" t="s">
        <v>64</v>
      </c>
      <c r="C62" s="44"/>
      <c r="D62" s="8" t="s">
        <v>198</v>
      </c>
      <c r="E62" s="44" t="s">
        <v>158</v>
      </c>
      <c r="F62" s="44"/>
      <c r="G62" s="44"/>
      <c r="H62" s="44"/>
      <c r="I62" s="44" t="s">
        <v>92</v>
      </c>
      <c r="J62" s="44"/>
      <c r="K62" s="44" t="s">
        <v>116</v>
      </c>
      <c r="L62" s="44"/>
      <c r="M62" s="44" t="s">
        <v>159</v>
      </c>
      <c r="N62" s="44"/>
      <c r="O62" s="8" t="s">
        <v>95</v>
      </c>
      <c r="P62" s="8" t="s">
        <v>96</v>
      </c>
      <c r="Q62" s="8" t="s">
        <v>214</v>
      </c>
      <c r="R62" s="53">
        <v>0</v>
      </c>
      <c r="S62" s="53"/>
      <c r="T62" s="15" t="s">
        <v>60</v>
      </c>
      <c r="U62" s="22" t="s">
        <v>218</v>
      </c>
    </row>
    <row r="63" spans="1:21" ht="29.1" customHeight="1" x14ac:dyDescent="0.2">
      <c r="A63" s="17">
        <v>14</v>
      </c>
      <c r="B63" s="44" t="s">
        <v>64</v>
      </c>
      <c r="C63" s="44"/>
      <c r="D63" s="8" t="s">
        <v>198</v>
      </c>
      <c r="E63" s="44" t="s">
        <v>161</v>
      </c>
      <c r="F63" s="44"/>
      <c r="G63" s="44"/>
      <c r="H63" s="44"/>
      <c r="I63" s="44" t="s">
        <v>92</v>
      </c>
      <c r="J63" s="44"/>
      <c r="K63" s="44" t="s">
        <v>116</v>
      </c>
      <c r="L63" s="44"/>
      <c r="M63" s="44" t="s">
        <v>162</v>
      </c>
      <c r="N63" s="44"/>
      <c r="O63" s="8" t="s">
        <v>95</v>
      </c>
      <c r="P63" s="8" t="s">
        <v>96</v>
      </c>
      <c r="Q63" s="8" t="s">
        <v>212</v>
      </c>
      <c r="R63" s="53">
        <v>0</v>
      </c>
      <c r="S63" s="53"/>
      <c r="T63" s="15" t="s">
        <v>60</v>
      </c>
      <c r="U63" s="22" t="s">
        <v>219</v>
      </c>
    </row>
    <row r="64" spans="1:21" ht="15.95" customHeight="1" x14ac:dyDescent="0.2">
      <c r="A64" s="17">
        <v>15</v>
      </c>
      <c r="B64" s="44" t="s">
        <v>64</v>
      </c>
      <c r="C64" s="44"/>
      <c r="D64" s="8" t="s">
        <v>198</v>
      </c>
      <c r="E64" s="44" t="s">
        <v>90</v>
      </c>
      <c r="F64" s="44"/>
      <c r="G64" s="44"/>
      <c r="H64" s="44"/>
      <c r="I64" s="44" t="s">
        <v>92</v>
      </c>
      <c r="J64" s="44"/>
      <c r="K64" s="44" t="s">
        <v>93</v>
      </c>
      <c r="L64" s="44"/>
      <c r="M64" s="44" t="s">
        <v>94</v>
      </c>
      <c r="N64" s="44"/>
      <c r="O64" s="8" t="s">
        <v>95</v>
      </c>
      <c r="P64" s="8" t="s">
        <v>96</v>
      </c>
      <c r="Q64" s="8" t="s">
        <v>220</v>
      </c>
      <c r="R64" s="53">
        <v>0</v>
      </c>
      <c r="S64" s="53"/>
      <c r="T64" s="15" t="s">
        <v>60</v>
      </c>
      <c r="U64" s="22" t="s">
        <v>221</v>
      </c>
    </row>
    <row r="65" spans="1:21" ht="15.95" customHeight="1" x14ac:dyDescent="0.2">
      <c r="A65" s="17">
        <v>16</v>
      </c>
      <c r="B65" s="44" t="s">
        <v>64</v>
      </c>
      <c r="C65" s="44"/>
      <c r="D65" s="8" t="s">
        <v>198</v>
      </c>
      <c r="E65" s="44" t="s">
        <v>172</v>
      </c>
      <c r="F65" s="44"/>
      <c r="G65" s="44"/>
      <c r="H65" s="44"/>
      <c r="I65" s="44" t="s">
        <v>142</v>
      </c>
      <c r="J65" s="44"/>
      <c r="K65" s="44" t="s">
        <v>174</v>
      </c>
      <c r="L65" s="44"/>
      <c r="M65" s="44" t="s">
        <v>140</v>
      </c>
      <c r="N65" s="44"/>
      <c r="O65" s="8" t="s">
        <v>110</v>
      </c>
      <c r="P65" s="8" t="s">
        <v>111</v>
      </c>
      <c r="Q65" s="8" t="s">
        <v>214</v>
      </c>
      <c r="R65" s="53">
        <v>0</v>
      </c>
      <c r="S65" s="53"/>
      <c r="T65" s="15" t="s">
        <v>60</v>
      </c>
      <c r="U65" s="22" t="s">
        <v>222</v>
      </c>
    </row>
    <row r="66" spans="1:21" ht="15.95" customHeight="1" x14ac:dyDescent="0.2">
      <c r="A66" s="17">
        <v>17</v>
      </c>
      <c r="B66" s="44" t="s">
        <v>64</v>
      </c>
      <c r="C66" s="44"/>
      <c r="D66" s="8" t="s">
        <v>198</v>
      </c>
      <c r="E66" s="44" t="s">
        <v>140</v>
      </c>
      <c r="F66" s="44"/>
      <c r="G66" s="44"/>
      <c r="H66" s="44"/>
      <c r="I66" s="44" t="s">
        <v>142</v>
      </c>
      <c r="J66" s="44"/>
      <c r="K66" s="44" t="s">
        <v>143</v>
      </c>
      <c r="L66" s="44"/>
      <c r="M66" s="44" t="s">
        <v>144</v>
      </c>
      <c r="N66" s="44"/>
      <c r="O66" s="8" t="s">
        <v>95</v>
      </c>
      <c r="P66" s="8" t="s">
        <v>111</v>
      </c>
      <c r="Q66" s="8" t="s">
        <v>199</v>
      </c>
      <c r="R66" s="53">
        <v>0</v>
      </c>
      <c r="S66" s="53"/>
      <c r="T66" s="15" t="s">
        <v>60</v>
      </c>
      <c r="U66" s="22" t="s">
        <v>223</v>
      </c>
    </row>
    <row r="67" spans="1:21" ht="30" customHeight="1" x14ac:dyDescent="0.2">
      <c r="A67" s="54" t="s">
        <v>1</v>
      </c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26" t="s">
        <v>1</v>
      </c>
    </row>
    <row r="68" spans="1:21" ht="30" customHeight="1" x14ac:dyDescent="0.2">
      <c r="A68" s="55" t="s">
        <v>224</v>
      </c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27" t="s">
        <v>1</v>
      </c>
    </row>
    <row r="69" spans="1:21" ht="30" customHeight="1" x14ac:dyDescent="0.2">
      <c r="A69" s="56" t="s">
        <v>35</v>
      </c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28" t="s">
        <v>1</v>
      </c>
    </row>
    <row r="70" spans="1:21" ht="30" customHeight="1" x14ac:dyDescent="0.2">
      <c r="A70" s="38" t="s">
        <v>187</v>
      </c>
      <c r="B70" s="40" t="s">
        <v>225</v>
      </c>
      <c r="C70" s="57" t="s">
        <v>226</v>
      </c>
      <c r="D70" s="57"/>
      <c r="E70" s="57" t="s">
        <v>189</v>
      </c>
      <c r="F70" s="57"/>
      <c r="G70" s="57"/>
      <c r="H70" s="57"/>
      <c r="I70" s="57" t="s">
        <v>190</v>
      </c>
      <c r="J70" s="57"/>
      <c r="K70" s="57" t="s">
        <v>191</v>
      </c>
      <c r="L70" s="57"/>
      <c r="M70" s="40" t="s">
        <v>192</v>
      </c>
      <c r="N70" s="40"/>
      <c r="O70" s="40" t="s">
        <v>193</v>
      </c>
      <c r="P70" s="40" t="s">
        <v>194</v>
      </c>
      <c r="Q70" s="44" t="s">
        <v>227</v>
      </c>
      <c r="R70" s="44" t="s">
        <v>228</v>
      </c>
      <c r="S70" s="44"/>
      <c r="T70" s="58" t="s">
        <v>197</v>
      </c>
      <c r="U70" s="22" t="s">
        <v>1</v>
      </c>
    </row>
    <row r="71" spans="1:21" ht="30" customHeight="1" x14ac:dyDescent="0.2">
      <c r="A71" s="38"/>
      <c r="B71" s="40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40"/>
      <c r="N71" s="40"/>
      <c r="O71" s="40"/>
      <c r="P71" s="40"/>
      <c r="Q71" s="44"/>
      <c r="R71" s="44"/>
      <c r="S71" s="44"/>
      <c r="T71" s="58"/>
      <c r="U71" s="22" t="s">
        <v>1</v>
      </c>
    </row>
    <row r="72" spans="1:21" ht="30" customHeight="1" x14ac:dyDescent="0.2">
      <c r="A72" s="7" t="s">
        <v>1</v>
      </c>
      <c r="B72" s="8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44"/>
      <c r="N72" s="44"/>
      <c r="O72" s="8"/>
      <c r="P72" s="8"/>
      <c r="Q72" s="8"/>
      <c r="R72" s="44"/>
      <c r="S72" s="44"/>
      <c r="T72" s="15"/>
      <c r="U72" s="22"/>
    </row>
    <row r="73" spans="1:21" ht="30" customHeight="1" x14ac:dyDescent="0.2">
      <c r="A73" s="54" t="s">
        <v>1</v>
      </c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26" t="s">
        <v>1</v>
      </c>
    </row>
    <row r="74" spans="1:21" ht="30" customHeight="1" x14ac:dyDescent="0.2">
      <c r="A74" s="55" t="s">
        <v>229</v>
      </c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27" t="s">
        <v>1</v>
      </c>
    </row>
    <row r="75" spans="1:21" ht="30" customHeight="1" x14ac:dyDescent="0.2">
      <c r="A75" s="56" t="s">
        <v>186</v>
      </c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28" t="s">
        <v>1</v>
      </c>
    </row>
    <row r="76" spans="1:21" ht="30" customHeight="1" x14ac:dyDescent="0.2">
      <c r="A76" s="60" t="s">
        <v>230</v>
      </c>
      <c r="B76" s="40" t="s">
        <v>187</v>
      </c>
      <c r="C76" s="40" t="s">
        <v>189</v>
      </c>
      <c r="D76" s="40"/>
      <c r="E76" s="40"/>
      <c r="F76" s="40"/>
      <c r="G76" s="40"/>
      <c r="H76" s="40"/>
      <c r="I76" s="40"/>
      <c r="J76" s="40"/>
      <c r="K76" s="40" t="s">
        <v>231</v>
      </c>
      <c r="L76" s="40"/>
      <c r="M76" s="40"/>
      <c r="N76" s="40"/>
      <c r="O76" s="40" t="s">
        <v>232</v>
      </c>
      <c r="P76" s="40"/>
      <c r="Q76" s="40"/>
      <c r="R76" s="52" t="s">
        <v>197</v>
      </c>
      <c r="S76" s="52"/>
      <c r="T76" s="52"/>
      <c r="U76" s="30" t="s">
        <v>1</v>
      </c>
    </row>
    <row r="77" spans="1:21" ht="30" customHeight="1" x14ac:dyDescent="0.2">
      <c r="A77" s="6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52"/>
      <c r="S77" s="52"/>
      <c r="T77" s="52"/>
      <c r="U77" s="30" t="s">
        <v>1</v>
      </c>
    </row>
    <row r="78" spans="1:21" ht="30" customHeight="1" x14ac:dyDescent="0.2">
      <c r="A78" s="60"/>
      <c r="B78" s="31">
        <v>1</v>
      </c>
      <c r="C78" s="44" t="s">
        <v>146</v>
      </c>
      <c r="D78" s="44"/>
      <c r="E78" s="44"/>
      <c r="F78" s="44"/>
      <c r="G78" s="44"/>
      <c r="H78" s="44"/>
      <c r="I78" s="44"/>
      <c r="J78" s="44"/>
      <c r="K78" s="61">
        <f>VALUE(150)</f>
        <v>150</v>
      </c>
      <c r="L78" s="61"/>
      <c r="M78" s="61"/>
      <c r="N78" s="61"/>
      <c r="O78" s="61">
        <f>VALUE(10)</f>
        <v>10</v>
      </c>
      <c r="P78" s="61"/>
      <c r="Q78" s="61"/>
      <c r="R78" s="58" t="s">
        <v>60</v>
      </c>
      <c r="S78" s="58"/>
      <c r="T78" s="58"/>
      <c r="U78" s="30" t="s">
        <v>233</v>
      </c>
    </row>
    <row r="79" spans="1:21" ht="30" customHeight="1" x14ac:dyDescent="0.2">
      <c r="A79" s="60"/>
      <c r="B79" s="31">
        <v>2</v>
      </c>
      <c r="C79" s="44" t="s">
        <v>99</v>
      </c>
      <c r="D79" s="44"/>
      <c r="E79" s="44"/>
      <c r="F79" s="44"/>
      <c r="G79" s="44"/>
      <c r="H79" s="44"/>
      <c r="I79" s="44"/>
      <c r="J79" s="44"/>
      <c r="K79" s="61">
        <f>VALUE(35)</f>
        <v>35</v>
      </c>
      <c r="L79" s="61"/>
      <c r="M79" s="61"/>
      <c r="N79" s="61"/>
      <c r="O79" s="61">
        <f>VALUE(5)</f>
        <v>5</v>
      </c>
      <c r="P79" s="61"/>
      <c r="Q79" s="61"/>
      <c r="R79" s="58" t="s">
        <v>60</v>
      </c>
      <c r="S79" s="58"/>
      <c r="T79" s="58"/>
      <c r="U79" s="30" t="s">
        <v>234</v>
      </c>
    </row>
    <row r="80" spans="1:21" ht="30" customHeight="1" x14ac:dyDescent="0.2">
      <c r="A80" s="60"/>
      <c r="B80" s="31">
        <v>3</v>
      </c>
      <c r="C80" s="44" t="s">
        <v>130</v>
      </c>
      <c r="D80" s="44"/>
      <c r="E80" s="44"/>
      <c r="F80" s="44"/>
      <c r="G80" s="44"/>
      <c r="H80" s="44"/>
      <c r="I80" s="44"/>
      <c r="J80" s="44"/>
      <c r="K80" s="61">
        <f>VALUE(5)</f>
        <v>5</v>
      </c>
      <c r="L80" s="61"/>
      <c r="M80" s="61"/>
      <c r="N80" s="61"/>
      <c r="O80" s="61">
        <f>VALUE(0)</f>
        <v>0</v>
      </c>
      <c r="P80" s="61"/>
      <c r="Q80" s="61"/>
      <c r="R80" s="58" t="s">
        <v>60</v>
      </c>
      <c r="S80" s="58"/>
      <c r="T80" s="58"/>
      <c r="U80" s="30" t="s">
        <v>235</v>
      </c>
    </row>
    <row r="81" spans="1:21" ht="30" customHeight="1" x14ac:dyDescent="0.2">
      <c r="A81" s="60"/>
      <c r="B81" s="31">
        <v>4</v>
      </c>
      <c r="C81" s="44" t="s">
        <v>118</v>
      </c>
      <c r="D81" s="44"/>
      <c r="E81" s="44"/>
      <c r="F81" s="44"/>
      <c r="G81" s="44"/>
      <c r="H81" s="44"/>
      <c r="I81" s="44"/>
      <c r="J81" s="44"/>
      <c r="K81" s="61">
        <f>VALUE(10)</f>
        <v>10</v>
      </c>
      <c r="L81" s="61"/>
      <c r="M81" s="61"/>
      <c r="N81" s="61"/>
      <c r="O81" s="61">
        <f>VALUE(1)</f>
        <v>1</v>
      </c>
      <c r="P81" s="61"/>
      <c r="Q81" s="61"/>
      <c r="R81" s="58" t="s">
        <v>60</v>
      </c>
      <c r="S81" s="58"/>
      <c r="T81" s="58"/>
      <c r="U81" s="30" t="s">
        <v>236</v>
      </c>
    </row>
    <row r="82" spans="1:21" ht="30" customHeight="1" x14ac:dyDescent="0.2">
      <c r="A82" s="60"/>
      <c r="B82" s="31">
        <v>5</v>
      </c>
      <c r="C82" s="44" t="s">
        <v>179</v>
      </c>
      <c r="D82" s="44"/>
      <c r="E82" s="44"/>
      <c r="F82" s="44"/>
      <c r="G82" s="44"/>
      <c r="H82" s="44"/>
      <c r="I82" s="44"/>
      <c r="J82" s="44"/>
      <c r="K82" s="61">
        <f>VALUE(10)</f>
        <v>10</v>
      </c>
      <c r="L82" s="61"/>
      <c r="M82" s="61"/>
      <c r="N82" s="61"/>
      <c r="O82" s="61">
        <f>VALUE(2)</f>
        <v>2</v>
      </c>
      <c r="P82" s="61"/>
      <c r="Q82" s="61"/>
      <c r="R82" s="58" t="s">
        <v>60</v>
      </c>
      <c r="S82" s="58"/>
      <c r="T82" s="58"/>
      <c r="U82" s="30" t="s">
        <v>237</v>
      </c>
    </row>
    <row r="83" spans="1:21" ht="30" customHeight="1" x14ac:dyDescent="0.2">
      <c r="A83" s="60"/>
      <c r="B83" s="31">
        <v>6</v>
      </c>
      <c r="C83" s="44" t="s">
        <v>124</v>
      </c>
      <c r="D83" s="44"/>
      <c r="E83" s="44"/>
      <c r="F83" s="44"/>
      <c r="G83" s="44"/>
      <c r="H83" s="44"/>
      <c r="I83" s="44"/>
      <c r="J83" s="44"/>
      <c r="K83" s="61">
        <f>VALUE(2)</f>
        <v>2</v>
      </c>
      <c r="L83" s="61"/>
      <c r="M83" s="61"/>
      <c r="N83" s="61"/>
      <c r="O83" s="61">
        <f>VALUE(1)</f>
        <v>1</v>
      </c>
      <c r="P83" s="61"/>
      <c r="Q83" s="61"/>
      <c r="R83" s="58" t="s">
        <v>60</v>
      </c>
      <c r="S83" s="58"/>
      <c r="T83" s="58"/>
      <c r="U83" s="30" t="s">
        <v>238</v>
      </c>
    </row>
    <row r="84" spans="1:21" ht="30" customHeight="1" x14ac:dyDescent="0.2">
      <c r="A84" s="60"/>
      <c r="B84" s="31">
        <v>7</v>
      </c>
      <c r="C84" s="44" t="s">
        <v>165</v>
      </c>
      <c r="D84" s="44"/>
      <c r="E84" s="44"/>
      <c r="F84" s="44"/>
      <c r="G84" s="44"/>
      <c r="H84" s="44"/>
      <c r="I84" s="44"/>
      <c r="J84" s="44"/>
      <c r="K84" s="61">
        <f>VALUE(3)</f>
        <v>3</v>
      </c>
      <c r="L84" s="61"/>
      <c r="M84" s="61"/>
      <c r="N84" s="61"/>
      <c r="O84" s="61">
        <f>VALUE(2)</f>
        <v>2</v>
      </c>
      <c r="P84" s="61"/>
      <c r="Q84" s="61"/>
      <c r="R84" s="58" t="s">
        <v>60</v>
      </c>
      <c r="S84" s="58"/>
      <c r="T84" s="58"/>
      <c r="U84" s="30" t="s">
        <v>239</v>
      </c>
    </row>
    <row r="85" spans="1:21" ht="30" customHeight="1" x14ac:dyDescent="0.2">
      <c r="A85" s="60"/>
      <c r="B85" s="31">
        <v>8</v>
      </c>
      <c r="C85" s="44" t="s">
        <v>153</v>
      </c>
      <c r="D85" s="44"/>
      <c r="E85" s="44"/>
      <c r="F85" s="44"/>
      <c r="G85" s="44"/>
      <c r="H85" s="44"/>
      <c r="I85" s="44"/>
      <c r="J85" s="44"/>
      <c r="K85" s="61">
        <f>VALUE(10)</f>
        <v>10</v>
      </c>
      <c r="L85" s="61"/>
      <c r="M85" s="61"/>
      <c r="N85" s="61"/>
      <c r="O85" s="61">
        <f>VALUE(2)</f>
        <v>2</v>
      </c>
      <c r="P85" s="61"/>
      <c r="Q85" s="61"/>
      <c r="R85" s="58" t="s">
        <v>60</v>
      </c>
      <c r="S85" s="58"/>
      <c r="T85" s="58"/>
      <c r="U85" s="30" t="s">
        <v>240</v>
      </c>
    </row>
    <row r="86" spans="1:21" ht="30" customHeight="1" x14ac:dyDescent="0.2">
      <c r="A86" s="60"/>
      <c r="B86" s="31">
        <v>9</v>
      </c>
      <c r="C86" s="44" t="s">
        <v>176</v>
      </c>
      <c r="D86" s="44"/>
      <c r="E86" s="44"/>
      <c r="F86" s="44"/>
      <c r="G86" s="44"/>
      <c r="H86" s="44"/>
      <c r="I86" s="44"/>
      <c r="J86" s="44"/>
      <c r="K86" s="61">
        <f>VALUE(4)</f>
        <v>4</v>
      </c>
      <c r="L86" s="61"/>
      <c r="M86" s="61"/>
      <c r="N86" s="61"/>
      <c r="O86" s="61">
        <f>VALUE(0)</f>
        <v>0</v>
      </c>
      <c r="P86" s="61"/>
      <c r="Q86" s="61"/>
      <c r="R86" s="58" t="s">
        <v>60</v>
      </c>
      <c r="S86" s="58"/>
      <c r="T86" s="58"/>
      <c r="U86" s="30" t="s">
        <v>241</v>
      </c>
    </row>
    <row r="87" spans="1:21" ht="30" customHeight="1" x14ac:dyDescent="0.2">
      <c r="A87" s="60"/>
      <c r="B87" s="31">
        <v>10</v>
      </c>
      <c r="C87" s="44" t="s">
        <v>106</v>
      </c>
      <c r="D87" s="44"/>
      <c r="E87" s="44"/>
      <c r="F87" s="44"/>
      <c r="G87" s="44"/>
      <c r="H87" s="44"/>
      <c r="I87" s="44"/>
      <c r="J87" s="44"/>
      <c r="K87" s="61">
        <f>VALUE(5)</f>
        <v>5</v>
      </c>
      <c r="L87" s="61"/>
      <c r="M87" s="61"/>
      <c r="N87" s="61"/>
      <c r="O87" s="61">
        <f>VALUE(0)</f>
        <v>0</v>
      </c>
      <c r="P87" s="61"/>
      <c r="Q87" s="61"/>
      <c r="R87" s="58" t="s">
        <v>60</v>
      </c>
      <c r="S87" s="58"/>
      <c r="T87" s="58"/>
      <c r="U87" s="30" t="s">
        <v>242</v>
      </c>
    </row>
    <row r="88" spans="1:21" ht="30" customHeight="1" x14ac:dyDescent="0.2">
      <c r="A88" s="60"/>
      <c r="B88" s="31">
        <v>11</v>
      </c>
      <c r="C88" s="44" t="s">
        <v>136</v>
      </c>
      <c r="D88" s="44"/>
      <c r="E88" s="44"/>
      <c r="F88" s="44"/>
      <c r="G88" s="44"/>
      <c r="H88" s="44"/>
      <c r="I88" s="44"/>
      <c r="J88" s="44"/>
      <c r="K88" s="61">
        <f>VALUE(5)</f>
        <v>5</v>
      </c>
      <c r="L88" s="61"/>
      <c r="M88" s="61"/>
      <c r="N88" s="61"/>
      <c r="O88" s="61">
        <f>VALUE(0)</f>
        <v>0</v>
      </c>
      <c r="P88" s="61"/>
      <c r="Q88" s="61"/>
      <c r="R88" s="58" t="s">
        <v>60</v>
      </c>
      <c r="S88" s="58"/>
      <c r="T88" s="58"/>
      <c r="U88" s="30" t="s">
        <v>243</v>
      </c>
    </row>
    <row r="89" spans="1:21" ht="30" customHeight="1" x14ac:dyDescent="0.2">
      <c r="A89" s="60"/>
      <c r="B89" s="31">
        <v>12</v>
      </c>
      <c r="C89" s="44" t="s">
        <v>114</v>
      </c>
      <c r="D89" s="44"/>
      <c r="E89" s="44"/>
      <c r="F89" s="44"/>
      <c r="G89" s="44"/>
      <c r="H89" s="44"/>
      <c r="I89" s="44"/>
      <c r="J89" s="44"/>
      <c r="K89" s="61">
        <f>VALUE(5)</f>
        <v>5</v>
      </c>
      <c r="L89" s="61"/>
      <c r="M89" s="61"/>
      <c r="N89" s="61"/>
      <c r="O89" s="61">
        <f>VALUE(0)</f>
        <v>0</v>
      </c>
      <c r="P89" s="61"/>
      <c r="Q89" s="61"/>
      <c r="R89" s="58" t="s">
        <v>60</v>
      </c>
      <c r="S89" s="58"/>
      <c r="T89" s="58"/>
      <c r="U89" s="30" t="s">
        <v>244</v>
      </c>
    </row>
    <row r="90" spans="1:21" ht="30" customHeight="1" x14ac:dyDescent="0.2">
      <c r="A90" s="60"/>
      <c r="B90" s="31">
        <v>13</v>
      </c>
      <c r="C90" s="44" t="s">
        <v>161</v>
      </c>
      <c r="D90" s="44"/>
      <c r="E90" s="44"/>
      <c r="F90" s="44"/>
      <c r="G90" s="44"/>
      <c r="H90" s="44"/>
      <c r="I90" s="44"/>
      <c r="J90" s="44"/>
      <c r="K90" s="61">
        <f>VALUE(10)</f>
        <v>10</v>
      </c>
      <c r="L90" s="61"/>
      <c r="M90" s="61"/>
      <c r="N90" s="61"/>
      <c r="O90" s="61">
        <f>VALUE(2)</f>
        <v>2</v>
      </c>
      <c r="P90" s="61"/>
      <c r="Q90" s="61"/>
      <c r="R90" s="58" t="s">
        <v>60</v>
      </c>
      <c r="S90" s="58"/>
      <c r="T90" s="58"/>
      <c r="U90" s="30" t="s">
        <v>245</v>
      </c>
    </row>
    <row r="91" spans="1:21" ht="30" customHeight="1" x14ac:dyDescent="0.2">
      <c r="A91" s="60"/>
      <c r="B91" s="31">
        <v>14</v>
      </c>
      <c r="C91" s="44" t="s">
        <v>158</v>
      </c>
      <c r="D91" s="44"/>
      <c r="E91" s="44"/>
      <c r="F91" s="44"/>
      <c r="G91" s="44"/>
      <c r="H91" s="44"/>
      <c r="I91" s="44"/>
      <c r="J91" s="44"/>
      <c r="K91" s="61">
        <f>VALUE(7)</f>
        <v>7</v>
      </c>
      <c r="L91" s="61"/>
      <c r="M91" s="61"/>
      <c r="N91" s="61"/>
      <c r="O91" s="61">
        <f>VALUE(2)</f>
        <v>2</v>
      </c>
      <c r="P91" s="61"/>
      <c r="Q91" s="61"/>
      <c r="R91" s="58" t="s">
        <v>60</v>
      </c>
      <c r="S91" s="58"/>
      <c r="T91" s="58"/>
      <c r="U91" s="30" t="s">
        <v>246</v>
      </c>
    </row>
    <row r="92" spans="1:21" ht="30" customHeight="1" x14ac:dyDescent="0.2">
      <c r="A92" s="60"/>
      <c r="B92" s="31">
        <v>15</v>
      </c>
      <c r="C92" s="44" t="s">
        <v>90</v>
      </c>
      <c r="D92" s="44"/>
      <c r="E92" s="44"/>
      <c r="F92" s="44"/>
      <c r="G92" s="44"/>
      <c r="H92" s="44"/>
      <c r="I92" s="44"/>
      <c r="J92" s="44"/>
      <c r="K92" s="61">
        <f>VALUE(5)</f>
        <v>5</v>
      </c>
      <c r="L92" s="61"/>
      <c r="M92" s="61"/>
      <c r="N92" s="61"/>
      <c r="O92" s="61">
        <f>VALUE(3)</f>
        <v>3</v>
      </c>
      <c r="P92" s="61"/>
      <c r="Q92" s="61"/>
      <c r="R92" s="58" t="s">
        <v>60</v>
      </c>
      <c r="S92" s="58"/>
      <c r="T92" s="58"/>
      <c r="U92" s="30" t="s">
        <v>247</v>
      </c>
    </row>
    <row r="93" spans="1:21" ht="30" customHeight="1" x14ac:dyDescent="0.2">
      <c r="A93" s="60"/>
      <c r="B93" s="31">
        <v>16</v>
      </c>
      <c r="C93" s="44" t="s">
        <v>172</v>
      </c>
      <c r="D93" s="44"/>
      <c r="E93" s="44"/>
      <c r="F93" s="44"/>
      <c r="G93" s="44"/>
      <c r="H93" s="44"/>
      <c r="I93" s="44"/>
      <c r="J93" s="44"/>
      <c r="K93" s="61">
        <f>VALUE(1)</f>
        <v>1</v>
      </c>
      <c r="L93" s="61"/>
      <c r="M93" s="61"/>
      <c r="N93" s="61"/>
      <c r="O93" s="61">
        <f>VALUE(0)</f>
        <v>0</v>
      </c>
      <c r="P93" s="61"/>
      <c r="Q93" s="61"/>
      <c r="R93" s="58" t="s">
        <v>60</v>
      </c>
      <c r="S93" s="58"/>
      <c r="T93" s="58"/>
      <c r="U93" s="30" t="s">
        <v>248</v>
      </c>
    </row>
    <row r="94" spans="1:21" ht="30" customHeight="1" x14ac:dyDescent="0.2">
      <c r="A94" s="60"/>
      <c r="B94" s="31">
        <v>17</v>
      </c>
      <c r="C94" s="44" t="s">
        <v>140</v>
      </c>
      <c r="D94" s="44"/>
      <c r="E94" s="44"/>
      <c r="F94" s="44"/>
      <c r="G94" s="44"/>
      <c r="H94" s="44"/>
      <c r="I94" s="44"/>
      <c r="J94" s="44"/>
      <c r="K94" s="61">
        <f>VALUE(5)</f>
        <v>5</v>
      </c>
      <c r="L94" s="61"/>
      <c r="M94" s="61"/>
      <c r="N94" s="61"/>
      <c r="O94" s="61">
        <f>VALUE(2)</f>
        <v>2</v>
      </c>
      <c r="P94" s="61"/>
      <c r="Q94" s="61"/>
      <c r="R94" s="58" t="s">
        <v>60</v>
      </c>
      <c r="S94" s="58"/>
      <c r="T94" s="58"/>
      <c r="U94" s="30" t="s">
        <v>249</v>
      </c>
    </row>
    <row r="95" spans="1:21" ht="30" customHeight="1" x14ac:dyDescent="0.2">
      <c r="A95" s="60"/>
      <c r="B95" s="48" t="s">
        <v>250</v>
      </c>
      <c r="C95" s="48"/>
      <c r="D95" s="48"/>
      <c r="E95" s="48"/>
      <c r="F95" s="48"/>
      <c r="G95" s="48"/>
      <c r="H95" s="48"/>
      <c r="I95" s="48"/>
      <c r="J95" s="48"/>
      <c r="K95" s="62">
        <f>SUM(K78:K94)</f>
        <v>272</v>
      </c>
      <c r="L95" s="62"/>
      <c r="M95" s="62"/>
      <c r="N95" s="62"/>
      <c r="O95" s="62">
        <f>SUM(O78:O94)</f>
        <v>32</v>
      </c>
      <c r="P95" s="62"/>
      <c r="Q95" s="62"/>
      <c r="R95" s="63" t="s">
        <v>251</v>
      </c>
      <c r="S95" s="63"/>
      <c r="T95" s="63"/>
      <c r="U95" s="30" t="s">
        <v>1</v>
      </c>
    </row>
    <row r="96" spans="1:21" ht="168.75" customHeight="1" x14ac:dyDescent="0.2">
      <c r="A96" s="29" t="s">
        <v>252</v>
      </c>
      <c r="B96" s="64" t="s">
        <v>253</v>
      </c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30" t="s">
        <v>1</v>
      </c>
    </row>
    <row r="97" spans="1:21" ht="252.95" customHeight="1" x14ac:dyDescent="0.2">
      <c r="A97" s="29" t="s">
        <v>254</v>
      </c>
      <c r="B97" s="64" t="s">
        <v>255</v>
      </c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30" t="s">
        <v>1</v>
      </c>
    </row>
    <row r="98" spans="1:21" ht="30" customHeight="1" x14ac:dyDescent="0.2">
      <c r="A98" s="54" t="s">
        <v>1</v>
      </c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26" t="s">
        <v>1</v>
      </c>
    </row>
    <row r="99" spans="1:21" ht="30" customHeight="1" x14ac:dyDescent="0.2">
      <c r="A99" s="36" t="s">
        <v>256</v>
      </c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27" t="s">
        <v>1</v>
      </c>
    </row>
    <row r="100" spans="1:21" ht="30" customHeight="1" x14ac:dyDescent="0.2">
      <c r="A100" s="37" t="s">
        <v>5</v>
      </c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28" t="s">
        <v>1</v>
      </c>
    </row>
    <row r="101" spans="1:21" ht="42.95" customHeight="1" x14ac:dyDescent="0.2">
      <c r="A101" s="38" t="s">
        <v>187</v>
      </c>
      <c r="B101" s="40" t="s">
        <v>257</v>
      </c>
      <c r="C101" s="40" t="s">
        <v>258</v>
      </c>
      <c r="D101" s="40"/>
      <c r="E101" s="40" t="s">
        <v>190</v>
      </c>
      <c r="F101" s="40" t="s">
        <v>191</v>
      </c>
      <c r="G101" s="40" t="s">
        <v>259</v>
      </c>
      <c r="H101" s="40" t="s">
        <v>193</v>
      </c>
      <c r="I101" s="40" t="s">
        <v>194</v>
      </c>
      <c r="J101" s="40" t="s">
        <v>260</v>
      </c>
      <c r="K101" s="40" t="s">
        <v>197</v>
      </c>
      <c r="L101" s="40" t="s">
        <v>261</v>
      </c>
      <c r="M101" s="40" t="s">
        <v>262</v>
      </c>
      <c r="N101" s="40" t="s">
        <v>263</v>
      </c>
      <c r="O101" s="40"/>
      <c r="P101" s="40"/>
      <c r="Q101" s="40" t="s">
        <v>264</v>
      </c>
      <c r="R101" s="40"/>
      <c r="S101" s="52" t="s">
        <v>265</v>
      </c>
      <c r="T101" s="52"/>
      <c r="U101" s="22" t="s">
        <v>1</v>
      </c>
    </row>
    <row r="102" spans="1:21" ht="30" customHeight="1" x14ac:dyDescent="0.2">
      <c r="A102" s="38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4" t="s">
        <v>6</v>
      </c>
      <c r="O102" s="44"/>
      <c r="P102" s="8" t="s">
        <v>266</v>
      </c>
      <c r="Q102" s="44" t="s">
        <v>6</v>
      </c>
      <c r="R102" s="44"/>
      <c r="S102" s="58" t="s">
        <v>6</v>
      </c>
      <c r="T102" s="58"/>
      <c r="U102" s="22" t="s">
        <v>1</v>
      </c>
    </row>
    <row r="103" spans="1:21" ht="84.95" customHeight="1" x14ac:dyDescent="0.2">
      <c r="A103" s="17">
        <v>1</v>
      </c>
      <c r="B103" s="8" t="s">
        <v>267</v>
      </c>
      <c r="C103" s="44" t="s">
        <v>146</v>
      </c>
      <c r="D103" s="44"/>
      <c r="E103" s="8" t="s">
        <v>148</v>
      </c>
      <c r="F103" s="8" t="s">
        <v>149</v>
      </c>
      <c r="G103" s="8" t="s">
        <v>150</v>
      </c>
      <c r="H103" s="8" t="s">
        <v>95</v>
      </c>
      <c r="I103" s="8" t="s">
        <v>151</v>
      </c>
      <c r="J103" s="25">
        <v>100</v>
      </c>
      <c r="K103" s="8" t="s">
        <v>60</v>
      </c>
      <c r="L103" s="8" t="s">
        <v>268</v>
      </c>
      <c r="M103" s="8" t="s">
        <v>263</v>
      </c>
      <c r="N103" s="44" t="s">
        <v>269</v>
      </c>
      <c r="O103" s="44"/>
      <c r="P103" s="8" t="s">
        <v>270</v>
      </c>
      <c r="Q103" s="44" t="s">
        <v>59</v>
      </c>
      <c r="R103" s="44"/>
      <c r="S103" s="58" t="s">
        <v>59</v>
      </c>
      <c r="T103" s="58"/>
      <c r="U103" s="22" t="s">
        <v>271</v>
      </c>
    </row>
    <row r="104" spans="1:21" ht="84.95" customHeight="1" x14ac:dyDescent="0.2">
      <c r="A104" s="17">
        <v>2</v>
      </c>
      <c r="B104" s="8" t="s">
        <v>272</v>
      </c>
      <c r="C104" s="44" t="s">
        <v>146</v>
      </c>
      <c r="D104" s="44"/>
      <c r="E104" s="8" t="s">
        <v>148</v>
      </c>
      <c r="F104" s="8" t="s">
        <v>149</v>
      </c>
      <c r="G104" s="8" t="s">
        <v>150</v>
      </c>
      <c r="H104" s="8" t="s">
        <v>95</v>
      </c>
      <c r="I104" s="8" t="s">
        <v>151</v>
      </c>
      <c r="J104" s="25">
        <v>50</v>
      </c>
      <c r="K104" s="8" t="s">
        <v>60</v>
      </c>
      <c r="L104" s="8" t="s">
        <v>268</v>
      </c>
      <c r="M104" s="8" t="s">
        <v>263</v>
      </c>
      <c r="N104" s="44" t="s">
        <v>273</v>
      </c>
      <c r="O104" s="44"/>
      <c r="P104" s="8" t="s">
        <v>274</v>
      </c>
      <c r="Q104" s="44" t="s">
        <v>59</v>
      </c>
      <c r="R104" s="44"/>
      <c r="S104" s="58" t="s">
        <v>59</v>
      </c>
      <c r="T104" s="58"/>
      <c r="U104" s="22" t="s">
        <v>275</v>
      </c>
    </row>
    <row r="105" spans="1:21" ht="71.099999999999994" customHeight="1" x14ac:dyDescent="0.2">
      <c r="A105" s="17">
        <v>3</v>
      </c>
      <c r="B105" s="8" t="s">
        <v>267</v>
      </c>
      <c r="C105" s="44" t="s">
        <v>99</v>
      </c>
      <c r="D105" s="44"/>
      <c r="E105" s="8" t="s">
        <v>101</v>
      </c>
      <c r="F105" s="8" t="s">
        <v>102</v>
      </c>
      <c r="G105" s="8" t="s">
        <v>103</v>
      </c>
      <c r="H105" s="8" t="s">
        <v>95</v>
      </c>
      <c r="I105" s="8" t="s">
        <v>104</v>
      </c>
      <c r="J105" s="25">
        <v>10</v>
      </c>
      <c r="K105" s="8" t="s">
        <v>60</v>
      </c>
      <c r="L105" s="8" t="s">
        <v>268</v>
      </c>
      <c r="M105" s="8" t="s">
        <v>263</v>
      </c>
      <c r="N105" s="44" t="s">
        <v>269</v>
      </c>
      <c r="O105" s="44"/>
      <c r="P105" s="8" t="s">
        <v>270</v>
      </c>
      <c r="Q105" s="44" t="s">
        <v>59</v>
      </c>
      <c r="R105" s="44"/>
      <c r="S105" s="58" t="s">
        <v>59</v>
      </c>
      <c r="T105" s="58"/>
      <c r="U105" s="22" t="s">
        <v>276</v>
      </c>
    </row>
    <row r="106" spans="1:21" ht="71.099999999999994" customHeight="1" x14ac:dyDescent="0.2">
      <c r="A106" s="17">
        <v>4</v>
      </c>
      <c r="B106" s="8" t="s">
        <v>272</v>
      </c>
      <c r="C106" s="44" t="s">
        <v>99</v>
      </c>
      <c r="D106" s="44"/>
      <c r="E106" s="8" t="s">
        <v>101</v>
      </c>
      <c r="F106" s="8" t="s">
        <v>102</v>
      </c>
      <c r="G106" s="8" t="s">
        <v>103</v>
      </c>
      <c r="H106" s="8" t="s">
        <v>95</v>
      </c>
      <c r="I106" s="8" t="s">
        <v>104</v>
      </c>
      <c r="J106" s="25">
        <v>25</v>
      </c>
      <c r="K106" s="8" t="s">
        <v>60</v>
      </c>
      <c r="L106" s="8" t="s">
        <v>268</v>
      </c>
      <c r="M106" s="8" t="s">
        <v>263</v>
      </c>
      <c r="N106" s="44" t="s">
        <v>273</v>
      </c>
      <c r="O106" s="44"/>
      <c r="P106" s="8" t="s">
        <v>274</v>
      </c>
      <c r="Q106" s="44" t="s">
        <v>59</v>
      </c>
      <c r="R106" s="44"/>
      <c r="S106" s="58" t="s">
        <v>59</v>
      </c>
      <c r="T106" s="58"/>
      <c r="U106" s="22" t="s">
        <v>277</v>
      </c>
    </row>
    <row r="107" spans="1:21" ht="57" customHeight="1" x14ac:dyDescent="0.2">
      <c r="A107" s="17">
        <v>5</v>
      </c>
      <c r="B107" s="8" t="s">
        <v>267</v>
      </c>
      <c r="C107" s="44" t="s">
        <v>130</v>
      </c>
      <c r="D107" s="44"/>
      <c r="E107" s="8" t="s">
        <v>132</v>
      </c>
      <c r="F107" s="8" t="s">
        <v>133</v>
      </c>
      <c r="G107" s="8" t="s">
        <v>134</v>
      </c>
      <c r="H107" s="8" t="s">
        <v>110</v>
      </c>
      <c r="I107" s="8" t="s">
        <v>104</v>
      </c>
      <c r="J107" s="25">
        <v>2</v>
      </c>
      <c r="K107" s="8" t="s">
        <v>60</v>
      </c>
      <c r="L107" s="8" t="s">
        <v>268</v>
      </c>
      <c r="M107" s="8" t="s">
        <v>263</v>
      </c>
      <c r="N107" s="44" t="s">
        <v>269</v>
      </c>
      <c r="O107" s="44"/>
      <c r="P107" s="8" t="s">
        <v>270</v>
      </c>
      <c r="Q107" s="44" t="s">
        <v>59</v>
      </c>
      <c r="R107" s="44"/>
      <c r="S107" s="58" t="s">
        <v>59</v>
      </c>
      <c r="T107" s="58"/>
      <c r="U107" s="22" t="s">
        <v>278</v>
      </c>
    </row>
    <row r="108" spans="1:21" ht="57" customHeight="1" x14ac:dyDescent="0.2">
      <c r="A108" s="17">
        <v>6</v>
      </c>
      <c r="B108" s="8" t="s">
        <v>272</v>
      </c>
      <c r="C108" s="44" t="s">
        <v>130</v>
      </c>
      <c r="D108" s="44"/>
      <c r="E108" s="8" t="s">
        <v>132</v>
      </c>
      <c r="F108" s="8" t="s">
        <v>133</v>
      </c>
      <c r="G108" s="8" t="s">
        <v>134</v>
      </c>
      <c r="H108" s="8" t="s">
        <v>110</v>
      </c>
      <c r="I108" s="8" t="s">
        <v>104</v>
      </c>
      <c r="J108" s="25">
        <v>3</v>
      </c>
      <c r="K108" s="8" t="s">
        <v>60</v>
      </c>
      <c r="L108" s="8" t="s">
        <v>268</v>
      </c>
      <c r="M108" s="8" t="s">
        <v>263</v>
      </c>
      <c r="N108" s="44" t="s">
        <v>273</v>
      </c>
      <c r="O108" s="44"/>
      <c r="P108" s="8" t="s">
        <v>274</v>
      </c>
      <c r="Q108" s="44" t="s">
        <v>59</v>
      </c>
      <c r="R108" s="44"/>
      <c r="S108" s="58" t="s">
        <v>59</v>
      </c>
      <c r="T108" s="58"/>
      <c r="U108" s="22" t="s">
        <v>279</v>
      </c>
    </row>
    <row r="109" spans="1:21" ht="57" customHeight="1" x14ac:dyDescent="0.2">
      <c r="A109" s="17">
        <v>7</v>
      </c>
      <c r="B109" s="8" t="s">
        <v>267</v>
      </c>
      <c r="C109" s="44" t="s">
        <v>118</v>
      </c>
      <c r="D109" s="44"/>
      <c r="E109" s="8" t="s">
        <v>120</v>
      </c>
      <c r="F109" s="8" t="s">
        <v>121</v>
      </c>
      <c r="G109" s="8" t="s">
        <v>122</v>
      </c>
      <c r="H109" s="8" t="s">
        <v>110</v>
      </c>
      <c r="I109" s="8" t="s">
        <v>111</v>
      </c>
      <c r="J109" s="25">
        <v>5</v>
      </c>
      <c r="K109" s="8" t="s">
        <v>60</v>
      </c>
      <c r="L109" s="8" t="s">
        <v>268</v>
      </c>
      <c r="M109" s="8" t="s">
        <v>263</v>
      </c>
      <c r="N109" s="44" t="s">
        <v>269</v>
      </c>
      <c r="O109" s="44"/>
      <c r="P109" s="8" t="s">
        <v>270</v>
      </c>
      <c r="Q109" s="44" t="s">
        <v>59</v>
      </c>
      <c r="R109" s="44"/>
      <c r="S109" s="58" t="s">
        <v>59</v>
      </c>
      <c r="T109" s="58"/>
      <c r="U109" s="22" t="s">
        <v>280</v>
      </c>
    </row>
    <row r="110" spans="1:21" ht="57" customHeight="1" x14ac:dyDescent="0.2">
      <c r="A110" s="17">
        <v>8</v>
      </c>
      <c r="B110" s="8" t="s">
        <v>272</v>
      </c>
      <c r="C110" s="44" t="s">
        <v>118</v>
      </c>
      <c r="D110" s="44"/>
      <c r="E110" s="8" t="s">
        <v>120</v>
      </c>
      <c r="F110" s="8" t="s">
        <v>121</v>
      </c>
      <c r="G110" s="8" t="s">
        <v>122</v>
      </c>
      <c r="H110" s="8" t="s">
        <v>110</v>
      </c>
      <c r="I110" s="8" t="s">
        <v>111</v>
      </c>
      <c r="J110" s="25">
        <v>5</v>
      </c>
      <c r="K110" s="8" t="s">
        <v>60</v>
      </c>
      <c r="L110" s="8" t="s">
        <v>268</v>
      </c>
      <c r="M110" s="8" t="s">
        <v>263</v>
      </c>
      <c r="N110" s="44" t="s">
        <v>273</v>
      </c>
      <c r="O110" s="44"/>
      <c r="P110" s="8" t="s">
        <v>274</v>
      </c>
      <c r="Q110" s="44" t="s">
        <v>59</v>
      </c>
      <c r="R110" s="44"/>
      <c r="S110" s="58" t="s">
        <v>59</v>
      </c>
      <c r="T110" s="58"/>
      <c r="U110" s="22" t="s">
        <v>281</v>
      </c>
    </row>
    <row r="111" spans="1:21" ht="84.95" customHeight="1" x14ac:dyDescent="0.2">
      <c r="A111" s="17">
        <v>9</v>
      </c>
      <c r="B111" s="8" t="s">
        <v>267</v>
      </c>
      <c r="C111" s="44" t="s">
        <v>179</v>
      </c>
      <c r="D111" s="44"/>
      <c r="E111" s="8" t="s">
        <v>181</v>
      </c>
      <c r="F111" s="8" t="s">
        <v>182</v>
      </c>
      <c r="G111" s="8" t="s">
        <v>183</v>
      </c>
      <c r="H111" s="8" t="s">
        <v>110</v>
      </c>
      <c r="I111" s="8" t="s">
        <v>170</v>
      </c>
      <c r="J111" s="25">
        <v>5</v>
      </c>
      <c r="K111" s="8" t="s">
        <v>60</v>
      </c>
      <c r="L111" s="8" t="s">
        <v>282</v>
      </c>
      <c r="M111" s="8" t="s">
        <v>263</v>
      </c>
      <c r="N111" s="44" t="s">
        <v>269</v>
      </c>
      <c r="O111" s="44"/>
      <c r="P111" s="8" t="s">
        <v>270</v>
      </c>
      <c r="Q111" s="44" t="s">
        <v>59</v>
      </c>
      <c r="R111" s="44"/>
      <c r="S111" s="58" t="s">
        <v>59</v>
      </c>
      <c r="T111" s="58"/>
      <c r="U111" s="22" t="s">
        <v>283</v>
      </c>
    </row>
    <row r="112" spans="1:21" ht="84.95" customHeight="1" x14ac:dyDescent="0.2">
      <c r="A112" s="17">
        <v>10</v>
      </c>
      <c r="B112" s="8" t="s">
        <v>272</v>
      </c>
      <c r="C112" s="44" t="s">
        <v>179</v>
      </c>
      <c r="D112" s="44"/>
      <c r="E112" s="8" t="s">
        <v>181</v>
      </c>
      <c r="F112" s="8" t="s">
        <v>182</v>
      </c>
      <c r="G112" s="8" t="s">
        <v>183</v>
      </c>
      <c r="H112" s="8" t="s">
        <v>110</v>
      </c>
      <c r="I112" s="8" t="s">
        <v>170</v>
      </c>
      <c r="J112" s="25">
        <v>5</v>
      </c>
      <c r="K112" s="8" t="s">
        <v>60</v>
      </c>
      <c r="L112" s="8" t="s">
        <v>268</v>
      </c>
      <c r="M112" s="8" t="s">
        <v>263</v>
      </c>
      <c r="N112" s="44" t="s">
        <v>273</v>
      </c>
      <c r="O112" s="44"/>
      <c r="P112" s="8" t="s">
        <v>274</v>
      </c>
      <c r="Q112" s="44" t="s">
        <v>59</v>
      </c>
      <c r="R112" s="44"/>
      <c r="S112" s="58" t="s">
        <v>59</v>
      </c>
      <c r="T112" s="58"/>
      <c r="U112" s="22" t="s">
        <v>284</v>
      </c>
    </row>
    <row r="113" spans="1:21" ht="57" customHeight="1" x14ac:dyDescent="0.2">
      <c r="A113" s="17">
        <v>11</v>
      </c>
      <c r="B113" s="8" t="s">
        <v>272</v>
      </c>
      <c r="C113" s="44" t="s">
        <v>124</v>
      </c>
      <c r="D113" s="44"/>
      <c r="E113" s="8" t="s">
        <v>126</v>
      </c>
      <c r="F113" s="8" t="s">
        <v>127</v>
      </c>
      <c r="G113" s="8" t="s">
        <v>128</v>
      </c>
      <c r="H113" s="8" t="s">
        <v>95</v>
      </c>
      <c r="I113" s="8" t="s">
        <v>111</v>
      </c>
      <c r="J113" s="25">
        <v>2</v>
      </c>
      <c r="K113" s="8" t="s">
        <v>60</v>
      </c>
      <c r="L113" s="8" t="s">
        <v>285</v>
      </c>
      <c r="M113" s="8" t="s">
        <v>263</v>
      </c>
      <c r="N113" s="44" t="s">
        <v>273</v>
      </c>
      <c r="O113" s="44"/>
      <c r="P113" s="8" t="s">
        <v>274</v>
      </c>
      <c r="Q113" s="44" t="s">
        <v>59</v>
      </c>
      <c r="R113" s="44"/>
      <c r="S113" s="58" t="s">
        <v>59</v>
      </c>
      <c r="T113" s="58"/>
      <c r="U113" s="22" t="s">
        <v>286</v>
      </c>
    </row>
    <row r="114" spans="1:21" ht="57" customHeight="1" x14ac:dyDescent="0.2">
      <c r="A114" s="17">
        <v>12</v>
      </c>
      <c r="B114" s="8" t="s">
        <v>272</v>
      </c>
      <c r="C114" s="44" t="s">
        <v>165</v>
      </c>
      <c r="D114" s="44"/>
      <c r="E114" s="8" t="s">
        <v>167</v>
      </c>
      <c r="F114" s="8" t="s">
        <v>168</v>
      </c>
      <c r="G114" s="8" t="s">
        <v>169</v>
      </c>
      <c r="H114" s="8" t="s">
        <v>110</v>
      </c>
      <c r="I114" s="8" t="s">
        <v>170</v>
      </c>
      <c r="J114" s="25">
        <v>3</v>
      </c>
      <c r="K114" s="8" t="s">
        <v>60</v>
      </c>
      <c r="L114" s="8" t="s">
        <v>110</v>
      </c>
      <c r="M114" s="8" t="s">
        <v>263</v>
      </c>
      <c r="N114" s="44" t="s">
        <v>273</v>
      </c>
      <c r="O114" s="44"/>
      <c r="P114" s="8" t="s">
        <v>274</v>
      </c>
      <c r="Q114" s="44" t="s">
        <v>59</v>
      </c>
      <c r="R114" s="44"/>
      <c r="S114" s="58" t="s">
        <v>59</v>
      </c>
      <c r="T114" s="58"/>
      <c r="U114" s="22" t="s">
        <v>287</v>
      </c>
    </row>
    <row r="115" spans="1:21" ht="57" customHeight="1" x14ac:dyDescent="0.2">
      <c r="A115" s="17">
        <v>13</v>
      </c>
      <c r="B115" s="8" t="s">
        <v>267</v>
      </c>
      <c r="C115" s="44" t="s">
        <v>153</v>
      </c>
      <c r="D115" s="44"/>
      <c r="E115" s="8" t="s">
        <v>92</v>
      </c>
      <c r="F115" s="8" t="s">
        <v>155</v>
      </c>
      <c r="G115" s="8" t="s">
        <v>156</v>
      </c>
      <c r="H115" s="8" t="s">
        <v>110</v>
      </c>
      <c r="I115" s="8" t="s">
        <v>111</v>
      </c>
      <c r="J115" s="25">
        <v>5</v>
      </c>
      <c r="K115" s="8" t="s">
        <v>60</v>
      </c>
      <c r="L115" s="8" t="s">
        <v>268</v>
      </c>
      <c r="M115" s="8" t="s">
        <v>263</v>
      </c>
      <c r="N115" s="44" t="s">
        <v>269</v>
      </c>
      <c r="O115" s="44"/>
      <c r="P115" s="8" t="s">
        <v>270</v>
      </c>
      <c r="Q115" s="44" t="s">
        <v>59</v>
      </c>
      <c r="R115" s="44"/>
      <c r="S115" s="58" t="s">
        <v>59</v>
      </c>
      <c r="T115" s="58"/>
      <c r="U115" s="22" t="s">
        <v>288</v>
      </c>
    </row>
    <row r="116" spans="1:21" ht="57" customHeight="1" x14ac:dyDescent="0.2">
      <c r="A116" s="17">
        <v>14</v>
      </c>
      <c r="B116" s="8" t="s">
        <v>272</v>
      </c>
      <c r="C116" s="44" t="s">
        <v>153</v>
      </c>
      <c r="D116" s="44"/>
      <c r="E116" s="8" t="s">
        <v>92</v>
      </c>
      <c r="F116" s="8" t="s">
        <v>155</v>
      </c>
      <c r="G116" s="8" t="s">
        <v>156</v>
      </c>
      <c r="H116" s="8" t="s">
        <v>110</v>
      </c>
      <c r="I116" s="8" t="s">
        <v>111</v>
      </c>
      <c r="J116" s="25">
        <v>5</v>
      </c>
      <c r="K116" s="8" t="s">
        <v>60</v>
      </c>
      <c r="L116" s="8" t="s">
        <v>268</v>
      </c>
      <c r="M116" s="8" t="s">
        <v>263</v>
      </c>
      <c r="N116" s="44" t="s">
        <v>273</v>
      </c>
      <c r="O116" s="44"/>
      <c r="P116" s="8" t="s">
        <v>274</v>
      </c>
      <c r="Q116" s="44" t="s">
        <v>59</v>
      </c>
      <c r="R116" s="44"/>
      <c r="S116" s="58" t="s">
        <v>59</v>
      </c>
      <c r="T116" s="58"/>
      <c r="U116" s="22" t="s">
        <v>289</v>
      </c>
    </row>
    <row r="117" spans="1:21" ht="71.099999999999994" customHeight="1" x14ac:dyDescent="0.2">
      <c r="A117" s="17">
        <v>15</v>
      </c>
      <c r="B117" s="8" t="s">
        <v>267</v>
      </c>
      <c r="C117" s="44" t="s">
        <v>106</v>
      </c>
      <c r="D117" s="44"/>
      <c r="E117" s="8" t="s">
        <v>92</v>
      </c>
      <c r="F117" s="8" t="s">
        <v>108</v>
      </c>
      <c r="G117" s="8" t="s">
        <v>109</v>
      </c>
      <c r="H117" s="8" t="s">
        <v>110</v>
      </c>
      <c r="I117" s="8" t="s">
        <v>111</v>
      </c>
      <c r="J117" s="25">
        <v>5</v>
      </c>
      <c r="K117" s="8" t="s">
        <v>60</v>
      </c>
      <c r="L117" s="8" t="s">
        <v>268</v>
      </c>
      <c r="M117" s="8" t="s">
        <v>263</v>
      </c>
      <c r="N117" s="44" t="s">
        <v>269</v>
      </c>
      <c r="O117" s="44"/>
      <c r="P117" s="8" t="s">
        <v>270</v>
      </c>
      <c r="Q117" s="44" t="s">
        <v>59</v>
      </c>
      <c r="R117" s="44"/>
      <c r="S117" s="58" t="s">
        <v>59</v>
      </c>
      <c r="T117" s="58"/>
      <c r="U117" s="22" t="s">
        <v>290</v>
      </c>
    </row>
    <row r="118" spans="1:21" ht="57" customHeight="1" x14ac:dyDescent="0.2">
      <c r="A118" s="17">
        <v>16</v>
      </c>
      <c r="B118" s="8" t="s">
        <v>267</v>
      </c>
      <c r="C118" s="44" t="s">
        <v>176</v>
      </c>
      <c r="D118" s="44"/>
      <c r="E118" s="8" t="s">
        <v>92</v>
      </c>
      <c r="F118" s="8" t="s">
        <v>108</v>
      </c>
      <c r="G118" s="8" t="s">
        <v>177</v>
      </c>
      <c r="H118" s="8" t="s">
        <v>110</v>
      </c>
      <c r="I118" s="8" t="s">
        <v>111</v>
      </c>
      <c r="J118" s="25">
        <v>3</v>
      </c>
      <c r="K118" s="8" t="s">
        <v>60</v>
      </c>
      <c r="L118" s="8" t="s">
        <v>268</v>
      </c>
      <c r="M118" s="8" t="s">
        <v>263</v>
      </c>
      <c r="N118" s="44" t="s">
        <v>269</v>
      </c>
      <c r="O118" s="44"/>
      <c r="P118" s="8" t="s">
        <v>270</v>
      </c>
      <c r="Q118" s="44" t="s">
        <v>59</v>
      </c>
      <c r="R118" s="44"/>
      <c r="S118" s="58" t="s">
        <v>59</v>
      </c>
      <c r="T118" s="58"/>
      <c r="U118" s="22" t="s">
        <v>291</v>
      </c>
    </row>
    <row r="119" spans="1:21" ht="57" customHeight="1" x14ac:dyDescent="0.2">
      <c r="A119" s="17">
        <v>17</v>
      </c>
      <c r="B119" s="8" t="s">
        <v>272</v>
      </c>
      <c r="C119" s="44" t="s">
        <v>176</v>
      </c>
      <c r="D119" s="44"/>
      <c r="E119" s="8" t="s">
        <v>92</v>
      </c>
      <c r="F119" s="8" t="s">
        <v>108</v>
      </c>
      <c r="G119" s="8" t="s">
        <v>177</v>
      </c>
      <c r="H119" s="8" t="s">
        <v>110</v>
      </c>
      <c r="I119" s="8" t="s">
        <v>111</v>
      </c>
      <c r="J119" s="25">
        <v>1</v>
      </c>
      <c r="K119" s="8" t="s">
        <v>60</v>
      </c>
      <c r="L119" s="8" t="s">
        <v>268</v>
      </c>
      <c r="M119" s="8" t="s">
        <v>263</v>
      </c>
      <c r="N119" s="44" t="s">
        <v>273</v>
      </c>
      <c r="O119" s="44"/>
      <c r="P119" s="8" t="s">
        <v>274</v>
      </c>
      <c r="Q119" s="44" t="s">
        <v>59</v>
      </c>
      <c r="R119" s="44"/>
      <c r="S119" s="58" t="s">
        <v>59</v>
      </c>
      <c r="T119" s="58"/>
      <c r="U119" s="22" t="s">
        <v>292</v>
      </c>
    </row>
    <row r="120" spans="1:21" ht="71.099999999999994" customHeight="1" x14ac:dyDescent="0.2">
      <c r="A120" s="17">
        <v>18</v>
      </c>
      <c r="B120" s="8" t="s">
        <v>267</v>
      </c>
      <c r="C120" s="44" t="s">
        <v>158</v>
      </c>
      <c r="D120" s="44"/>
      <c r="E120" s="8" t="s">
        <v>92</v>
      </c>
      <c r="F120" s="8" t="s">
        <v>116</v>
      </c>
      <c r="G120" s="8" t="s">
        <v>159</v>
      </c>
      <c r="H120" s="8" t="s">
        <v>95</v>
      </c>
      <c r="I120" s="8" t="s">
        <v>96</v>
      </c>
      <c r="J120" s="25">
        <v>2</v>
      </c>
      <c r="K120" s="8" t="s">
        <v>60</v>
      </c>
      <c r="L120" s="8" t="s">
        <v>268</v>
      </c>
      <c r="M120" s="8" t="s">
        <v>263</v>
      </c>
      <c r="N120" s="44" t="s">
        <v>269</v>
      </c>
      <c r="O120" s="44"/>
      <c r="P120" s="8" t="s">
        <v>270</v>
      </c>
      <c r="Q120" s="44" t="s">
        <v>59</v>
      </c>
      <c r="R120" s="44"/>
      <c r="S120" s="58" t="s">
        <v>59</v>
      </c>
      <c r="T120" s="58"/>
      <c r="U120" s="22" t="s">
        <v>293</v>
      </c>
    </row>
    <row r="121" spans="1:21" ht="71.099999999999994" customHeight="1" x14ac:dyDescent="0.2">
      <c r="A121" s="17">
        <v>19</v>
      </c>
      <c r="B121" s="8" t="s">
        <v>267</v>
      </c>
      <c r="C121" s="44" t="s">
        <v>161</v>
      </c>
      <c r="D121" s="44"/>
      <c r="E121" s="8" t="s">
        <v>92</v>
      </c>
      <c r="F121" s="8" t="s">
        <v>116</v>
      </c>
      <c r="G121" s="8" t="s">
        <v>162</v>
      </c>
      <c r="H121" s="8" t="s">
        <v>95</v>
      </c>
      <c r="I121" s="8" t="s">
        <v>96</v>
      </c>
      <c r="J121" s="25">
        <v>5</v>
      </c>
      <c r="K121" s="8" t="s">
        <v>60</v>
      </c>
      <c r="L121" s="8" t="s">
        <v>268</v>
      </c>
      <c r="M121" s="8" t="s">
        <v>263</v>
      </c>
      <c r="N121" s="44" t="s">
        <v>269</v>
      </c>
      <c r="O121" s="44"/>
      <c r="P121" s="8" t="s">
        <v>270</v>
      </c>
      <c r="Q121" s="44" t="s">
        <v>59</v>
      </c>
      <c r="R121" s="44"/>
      <c r="S121" s="58" t="s">
        <v>59</v>
      </c>
      <c r="T121" s="58"/>
      <c r="U121" s="22" t="s">
        <v>294</v>
      </c>
    </row>
    <row r="122" spans="1:21" ht="71.099999999999994" customHeight="1" x14ac:dyDescent="0.2">
      <c r="A122" s="17">
        <v>20</v>
      </c>
      <c r="B122" s="8" t="s">
        <v>272</v>
      </c>
      <c r="C122" s="44" t="s">
        <v>158</v>
      </c>
      <c r="D122" s="44"/>
      <c r="E122" s="8" t="s">
        <v>92</v>
      </c>
      <c r="F122" s="8" t="s">
        <v>116</v>
      </c>
      <c r="G122" s="8" t="s">
        <v>159</v>
      </c>
      <c r="H122" s="8" t="s">
        <v>95</v>
      </c>
      <c r="I122" s="8" t="s">
        <v>96</v>
      </c>
      <c r="J122" s="25">
        <v>5</v>
      </c>
      <c r="K122" s="8" t="s">
        <v>60</v>
      </c>
      <c r="L122" s="8" t="s">
        <v>268</v>
      </c>
      <c r="M122" s="8" t="s">
        <v>263</v>
      </c>
      <c r="N122" s="44" t="s">
        <v>273</v>
      </c>
      <c r="O122" s="44"/>
      <c r="P122" s="8" t="s">
        <v>274</v>
      </c>
      <c r="Q122" s="44" t="s">
        <v>59</v>
      </c>
      <c r="R122" s="44"/>
      <c r="S122" s="58" t="s">
        <v>59</v>
      </c>
      <c r="T122" s="58"/>
      <c r="U122" s="22" t="s">
        <v>295</v>
      </c>
    </row>
    <row r="123" spans="1:21" ht="57" customHeight="1" x14ac:dyDescent="0.2">
      <c r="A123" s="17">
        <v>21</v>
      </c>
      <c r="B123" s="8" t="s">
        <v>272</v>
      </c>
      <c r="C123" s="44" t="s">
        <v>114</v>
      </c>
      <c r="D123" s="44"/>
      <c r="E123" s="8" t="s">
        <v>92</v>
      </c>
      <c r="F123" s="8" t="s">
        <v>116</v>
      </c>
      <c r="G123" s="8" t="s">
        <v>114</v>
      </c>
      <c r="H123" s="8" t="s">
        <v>110</v>
      </c>
      <c r="I123" s="8" t="s">
        <v>96</v>
      </c>
      <c r="J123" s="25">
        <v>5</v>
      </c>
      <c r="K123" s="8" t="s">
        <v>60</v>
      </c>
      <c r="L123" s="8" t="s">
        <v>268</v>
      </c>
      <c r="M123" s="8" t="s">
        <v>263</v>
      </c>
      <c r="N123" s="44" t="s">
        <v>273</v>
      </c>
      <c r="O123" s="44"/>
      <c r="P123" s="8" t="s">
        <v>274</v>
      </c>
      <c r="Q123" s="44" t="s">
        <v>59</v>
      </c>
      <c r="R123" s="44"/>
      <c r="S123" s="58" t="s">
        <v>59</v>
      </c>
      <c r="T123" s="58"/>
      <c r="U123" s="22" t="s">
        <v>296</v>
      </c>
    </row>
    <row r="124" spans="1:21" ht="57" customHeight="1" x14ac:dyDescent="0.2">
      <c r="A124" s="17">
        <v>22</v>
      </c>
      <c r="B124" s="8" t="s">
        <v>272</v>
      </c>
      <c r="C124" s="44" t="s">
        <v>136</v>
      </c>
      <c r="D124" s="44"/>
      <c r="E124" s="8" t="s">
        <v>92</v>
      </c>
      <c r="F124" s="8" t="s">
        <v>116</v>
      </c>
      <c r="G124" s="8" t="s">
        <v>137</v>
      </c>
      <c r="H124" s="8" t="s">
        <v>110</v>
      </c>
      <c r="I124" s="8" t="s">
        <v>96</v>
      </c>
      <c r="J124" s="25">
        <v>5</v>
      </c>
      <c r="K124" s="8" t="s">
        <v>60</v>
      </c>
      <c r="L124" s="8" t="s">
        <v>268</v>
      </c>
      <c r="M124" s="8" t="s">
        <v>263</v>
      </c>
      <c r="N124" s="44" t="s">
        <v>273</v>
      </c>
      <c r="O124" s="44"/>
      <c r="P124" s="8" t="s">
        <v>274</v>
      </c>
      <c r="Q124" s="44" t="s">
        <v>59</v>
      </c>
      <c r="R124" s="44"/>
      <c r="S124" s="58" t="s">
        <v>59</v>
      </c>
      <c r="T124" s="58"/>
      <c r="U124" s="22" t="s">
        <v>297</v>
      </c>
    </row>
    <row r="125" spans="1:21" ht="71.099999999999994" customHeight="1" x14ac:dyDescent="0.2">
      <c r="A125" s="17">
        <v>23</v>
      </c>
      <c r="B125" s="8" t="s">
        <v>272</v>
      </c>
      <c r="C125" s="44" t="s">
        <v>161</v>
      </c>
      <c r="D125" s="44"/>
      <c r="E125" s="8" t="s">
        <v>92</v>
      </c>
      <c r="F125" s="8" t="s">
        <v>116</v>
      </c>
      <c r="G125" s="8" t="s">
        <v>162</v>
      </c>
      <c r="H125" s="8" t="s">
        <v>95</v>
      </c>
      <c r="I125" s="8" t="s">
        <v>96</v>
      </c>
      <c r="J125" s="25">
        <v>5</v>
      </c>
      <c r="K125" s="8" t="s">
        <v>60</v>
      </c>
      <c r="L125" s="8" t="s">
        <v>268</v>
      </c>
      <c r="M125" s="8" t="s">
        <v>263</v>
      </c>
      <c r="N125" s="44" t="s">
        <v>273</v>
      </c>
      <c r="O125" s="44"/>
      <c r="P125" s="8" t="s">
        <v>274</v>
      </c>
      <c r="Q125" s="44" t="s">
        <v>59</v>
      </c>
      <c r="R125" s="44"/>
      <c r="S125" s="58" t="s">
        <v>59</v>
      </c>
      <c r="T125" s="58"/>
      <c r="U125" s="22" t="s">
        <v>298</v>
      </c>
    </row>
    <row r="126" spans="1:21" ht="57" customHeight="1" x14ac:dyDescent="0.2">
      <c r="A126" s="17">
        <v>24</v>
      </c>
      <c r="B126" s="8" t="s">
        <v>267</v>
      </c>
      <c r="C126" s="44" t="s">
        <v>90</v>
      </c>
      <c r="D126" s="44"/>
      <c r="E126" s="8" t="s">
        <v>92</v>
      </c>
      <c r="F126" s="8" t="s">
        <v>93</v>
      </c>
      <c r="G126" s="8" t="s">
        <v>94</v>
      </c>
      <c r="H126" s="8" t="s">
        <v>95</v>
      </c>
      <c r="I126" s="8" t="s">
        <v>96</v>
      </c>
      <c r="J126" s="25">
        <v>5</v>
      </c>
      <c r="K126" s="8" t="s">
        <v>60</v>
      </c>
      <c r="L126" s="8" t="s">
        <v>268</v>
      </c>
      <c r="M126" s="8" t="s">
        <v>263</v>
      </c>
      <c r="N126" s="44" t="s">
        <v>269</v>
      </c>
      <c r="O126" s="44"/>
      <c r="P126" s="8" t="s">
        <v>270</v>
      </c>
      <c r="Q126" s="44" t="s">
        <v>59</v>
      </c>
      <c r="R126" s="44"/>
      <c r="S126" s="58" t="s">
        <v>59</v>
      </c>
      <c r="T126" s="58"/>
      <c r="U126" s="22" t="s">
        <v>299</v>
      </c>
    </row>
    <row r="127" spans="1:21" ht="57" customHeight="1" x14ac:dyDescent="0.2">
      <c r="A127" s="17">
        <v>25</v>
      </c>
      <c r="B127" s="8" t="s">
        <v>272</v>
      </c>
      <c r="C127" s="44" t="s">
        <v>172</v>
      </c>
      <c r="D127" s="44"/>
      <c r="E127" s="8" t="s">
        <v>142</v>
      </c>
      <c r="F127" s="8" t="s">
        <v>174</v>
      </c>
      <c r="G127" s="8" t="s">
        <v>140</v>
      </c>
      <c r="H127" s="8" t="s">
        <v>110</v>
      </c>
      <c r="I127" s="8" t="s">
        <v>111</v>
      </c>
      <c r="J127" s="25">
        <v>1</v>
      </c>
      <c r="K127" s="8" t="s">
        <v>60</v>
      </c>
      <c r="L127" s="8" t="s">
        <v>268</v>
      </c>
      <c r="M127" s="8" t="s">
        <v>263</v>
      </c>
      <c r="N127" s="44" t="s">
        <v>273</v>
      </c>
      <c r="O127" s="44"/>
      <c r="P127" s="8" t="s">
        <v>274</v>
      </c>
      <c r="Q127" s="44" t="s">
        <v>59</v>
      </c>
      <c r="R127" s="44"/>
      <c r="S127" s="58" t="s">
        <v>59</v>
      </c>
      <c r="T127" s="58"/>
      <c r="U127" s="22" t="s">
        <v>300</v>
      </c>
    </row>
    <row r="128" spans="1:21" ht="57" customHeight="1" x14ac:dyDescent="0.2">
      <c r="A128" s="17">
        <v>26</v>
      </c>
      <c r="B128" s="8" t="s">
        <v>267</v>
      </c>
      <c r="C128" s="44" t="s">
        <v>140</v>
      </c>
      <c r="D128" s="44"/>
      <c r="E128" s="8" t="s">
        <v>142</v>
      </c>
      <c r="F128" s="8" t="s">
        <v>143</v>
      </c>
      <c r="G128" s="8" t="s">
        <v>144</v>
      </c>
      <c r="H128" s="8" t="s">
        <v>95</v>
      </c>
      <c r="I128" s="8" t="s">
        <v>111</v>
      </c>
      <c r="J128" s="25">
        <v>5</v>
      </c>
      <c r="K128" s="8" t="s">
        <v>60</v>
      </c>
      <c r="L128" s="8" t="s">
        <v>268</v>
      </c>
      <c r="M128" s="8" t="s">
        <v>263</v>
      </c>
      <c r="N128" s="44" t="s">
        <v>269</v>
      </c>
      <c r="O128" s="44"/>
      <c r="P128" s="8" t="s">
        <v>270</v>
      </c>
      <c r="Q128" s="44" t="s">
        <v>59</v>
      </c>
      <c r="R128" s="44"/>
      <c r="S128" s="58" t="s">
        <v>59</v>
      </c>
      <c r="T128" s="58"/>
      <c r="U128" s="22" t="s">
        <v>301</v>
      </c>
    </row>
    <row r="129" spans="1:21" ht="30" customHeight="1" x14ac:dyDescent="0.2">
      <c r="A129" s="50" t="s">
        <v>1</v>
      </c>
      <c r="B129" s="50"/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1" t="s">
        <v>1</v>
      </c>
    </row>
  </sheetData>
  <mergeCells count="435">
    <mergeCell ref="A129:T129"/>
    <mergeCell ref="C127:D127"/>
    <mergeCell ref="N127:O127"/>
    <mergeCell ref="Q127:R127"/>
    <mergeCell ref="S127:T127"/>
    <mergeCell ref="C128:D128"/>
    <mergeCell ref="N128:O128"/>
    <mergeCell ref="Q128:R128"/>
    <mergeCell ref="S128:T128"/>
    <mergeCell ref="C125:D125"/>
    <mergeCell ref="N125:O125"/>
    <mergeCell ref="Q125:R125"/>
    <mergeCell ref="S125:T125"/>
    <mergeCell ref="C126:D126"/>
    <mergeCell ref="N126:O126"/>
    <mergeCell ref="Q126:R126"/>
    <mergeCell ref="S126:T126"/>
    <mergeCell ref="C123:D123"/>
    <mergeCell ref="N123:O123"/>
    <mergeCell ref="Q123:R123"/>
    <mergeCell ref="S123:T123"/>
    <mergeCell ref="C124:D124"/>
    <mergeCell ref="N124:O124"/>
    <mergeCell ref="Q124:R124"/>
    <mergeCell ref="S124:T124"/>
    <mergeCell ref="C121:D121"/>
    <mergeCell ref="N121:O121"/>
    <mergeCell ref="Q121:R121"/>
    <mergeCell ref="S121:T121"/>
    <mergeCell ref="C122:D122"/>
    <mergeCell ref="N122:O122"/>
    <mergeCell ref="Q122:R122"/>
    <mergeCell ref="S122:T122"/>
    <mergeCell ref="C119:D119"/>
    <mergeCell ref="N119:O119"/>
    <mergeCell ref="Q119:R119"/>
    <mergeCell ref="S119:T119"/>
    <mergeCell ref="C120:D120"/>
    <mergeCell ref="N120:O120"/>
    <mergeCell ref="Q120:R120"/>
    <mergeCell ref="S120:T120"/>
    <mergeCell ref="C117:D117"/>
    <mergeCell ref="N117:O117"/>
    <mergeCell ref="Q117:R117"/>
    <mergeCell ref="S117:T117"/>
    <mergeCell ref="C118:D118"/>
    <mergeCell ref="N118:O118"/>
    <mergeCell ref="Q118:R118"/>
    <mergeCell ref="S118:T118"/>
    <mergeCell ref="C115:D115"/>
    <mergeCell ref="N115:O115"/>
    <mergeCell ref="Q115:R115"/>
    <mergeCell ref="S115:T115"/>
    <mergeCell ref="C116:D116"/>
    <mergeCell ref="N116:O116"/>
    <mergeCell ref="Q116:R116"/>
    <mergeCell ref="S116:T116"/>
    <mergeCell ref="C113:D113"/>
    <mergeCell ref="N113:O113"/>
    <mergeCell ref="Q113:R113"/>
    <mergeCell ref="S113:T113"/>
    <mergeCell ref="C114:D114"/>
    <mergeCell ref="N114:O114"/>
    <mergeCell ref="Q114:R114"/>
    <mergeCell ref="S114:T114"/>
    <mergeCell ref="C111:D111"/>
    <mergeCell ref="N111:O111"/>
    <mergeCell ref="Q111:R111"/>
    <mergeCell ref="S111:T111"/>
    <mergeCell ref="C112:D112"/>
    <mergeCell ref="N112:O112"/>
    <mergeCell ref="Q112:R112"/>
    <mergeCell ref="S112:T112"/>
    <mergeCell ref="C109:D109"/>
    <mergeCell ref="N109:O109"/>
    <mergeCell ref="Q109:R109"/>
    <mergeCell ref="S109:T109"/>
    <mergeCell ref="C110:D110"/>
    <mergeCell ref="N110:O110"/>
    <mergeCell ref="Q110:R110"/>
    <mergeCell ref="S110:T110"/>
    <mergeCell ref="C107:D107"/>
    <mergeCell ref="N107:O107"/>
    <mergeCell ref="Q107:R107"/>
    <mergeCell ref="S107:T107"/>
    <mergeCell ref="C108:D108"/>
    <mergeCell ref="N108:O108"/>
    <mergeCell ref="Q108:R108"/>
    <mergeCell ref="S108:T108"/>
    <mergeCell ref="C105:D105"/>
    <mergeCell ref="N105:O105"/>
    <mergeCell ref="Q105:R105"/>
    <mergeCell ref="S105:T105"/>
    <mergeCell ref="C106:D106"/>
    <mergeCell ref="N106:O106"/>
    <mergeCell ref="Q106:R106"/>
    <mergeCell ref="S106:T106"/>
    <mergeCell ref="C103:D103"/>
    <mergeCell ref="N103:O103"/>
    <mergeCell ref="Q103:R103"/>
    <mergeCell ref="S103:T103"/>
    <mergeCell ref="C104:D104"/>
    <mergeCell ref="N104:O104"/>
    <mergeCell ref="Q104:R104"/>
    <mergeCell ref="S104:T104"/>
    <mergeCell ref="N101:P101"/>
    <mergeCell ref="Q101:R101"/>
    <mergeCell ref="S101:T101"/>
    <mergeCell ref="N102:O102"/>
    <mergeCell ref="Q102:R102"/>
    <mergeCell ref="S102:T102"/>
    <mergeCell ref="B97:T97"/>
    <mergeCell ref="A98:T98"/>
    <mergeCell ref="A99:T99"/>
    <mergeCell ref="A100:T100"/>
    <mergeCell ref="A101:A102"/>
    <mergeCell ref="B101:B102"/>
    <mergeCell ref="C101:D102"/>
    <mergeCell ref="E101:E102"/>
    <mergeCell ref="F101:F102"/>
    <mergeCell ref="G101:G102"/>
    <mergeCell ref="H101:H102"/>
    <mergeCell ref="I101:I102"/>
    <mergeCell ref="J101:J102"/>
    <mergeCell ref="K101:K102"/>
    <mergeCell ref="L101:L102"/>
    <mergeCell ref="M101:M102"/>
    <mergeCell ref="B95:J95"/>
    <mergeCell ref="K95:N95"/>
    <mergeCell ref="O95:Q95"/>
    <mergeCell ref="R95:T95"/>
    <mergeCell ref="B96:T96"/>
    <mergeCell ref="C93:J93"/>
    <mergeCell ref="K93:N93"/>
    <mergeCell ref="O93:Q93"/>
    <mergeCell ref="R93:T93"/>
    <mergeCell ref="C94:J94"/>
    <mergeCell ref="K94:N94"/>
    <mergeCell ref="O94:Q94"/>
    <mergeCell ref="R94:T94"/>
    <mergeCell ref="C91:J91"/>
    <mergeCell ref="K91:N91"/>
    <mergeCell ref="O91:Q91"/>
    <mergeCell ref="R91:T91"/>
    <mergeCell ref="C92:J92"/>
    <mergeCell ref="K92:N92"/>
    <mergeCell ref="O92:Q92"/>
    <mergeCell ref="R92:T92"/>
    <mergeCell ref="C89:J89"/>
    <mergeCell ref="K89:N89"/>
    <mergeCell ref="O89:Q89"/>
    <mergeCell ref="R89:T89"/>
    <mergeCell ref="C90:J90"/>
    <mergeCell ref="K90:N90"/>
    <mergeCell ref="O90:Q90"/>
    <mergeCell ref="R90:T90"/>
    <mergeCell ref="C87:J87"/>
    <mergeCell ref="K87:N87"/>
    <mergeCell ref="O87:Q87"/>
    <mergeCell ref="R87:T87"/>
    <mergeCell ref="C88:J88"/>
    <mergeCell ref="K88:N88"/>
    <mergeCell ref="O88:Q88"/>
    <mergeCell ref="R88:T88"/>
    <mergeCell ref="C85:J85"/>
    <mergeCell ref="K85:N85"/>
    <mergeCell ref="O85:Q85"/>
    <mergeCell ref="R85:T85"/>
    <mergeCell ref="C86:J86"/>
    <mergeCell ref="K86:N86"/>
    <mergeCell ref="O86:Q86"/>
    <mergeCell ref="R86:T86"/>
    <mergeCell ref="C83:J83"/>
    <mergeCell ref="K83:N83"/>
    <mergeCell ref="O83:Q83"/>
    <mergeCell ref="R83:T83"/>
    <mergeCell ref="C84:J84"/>
    <mergeCell ref="K84:N84"/>
    <mergeCell ref="O84:Q84"/>
    <mergeCell ref="R84:T84"/>
    <mergeCell ref="C81:J81"/>
    <mergeCell ref="K81:N81"/>
    <mergeCell ref="O81:Q81"/>
    <mergeCell ref="R81:T81"/>
    <mergeCell ref="C82:J82"/>
    <mergeCell ref="K82:N82"/>
    <mergeCell ref="O82:Q82"/>
    <mergeCell ref="R82:T82"/>
    <mergeCell ref="O79:Q79"/>
    <mergeCell ref="R79:T79"/>
    <mergeCell ref="C80:J80"/>
    <mergeCell ref="K80:N80"/>
    <mergeCell ref="O80:Q80"/>
    <mergeCell ref="R80:T80"/>
    <mergeCell ref="R72:S72"/>
    <mergeCell ref="A73:T73"/>
    <mergeCell ref="A74:T74"/>
    <mergeCell ref="A75:T75"/>
    <mergeCell ref="A76:A95"/>
    <mergeCell ref="B76:B77"/>
    <mergeCell ref="C76:J77"/>
    <mergeCell ref="K76:N77"/>
    <mergeCell ref="O76:Q77"/>
    <mergeCell ref="R76:T77"/>
    <mergeCell ref="C78:J78"/>
    <mergeCell ref="K78:N78"/>
    <mergeCell ref="O78:Q78"/>
    <mergeCell ref="R78:T78"/>
    <mergeCell ref="C79:J79"/>
    <mergeCell ref="K79:N79"/>
    <mergeCell ref="C72:D72"/>
    <mergeCell ref="E72:H72"/>
    <mergeCell ref="I72:J72"/>
    <mergeCell ref="K72:L72"/>
    <mergeCell ref="M72:N72"/>
    <mergeCell ref="R66:S66"/>
    <mergeCell ref="A67:T67"/>
    <mergeCell ref="A68:T68"/>
    <mergeCell ref="A69:T69"/>
    <mergeCell ref="A70:A71"/>
    <mergeCell ref="B70:B71"/>
    <mergeCell ref="C70:D71"/>
    <mergeCell ref="E70:H71"/>
    <mergeCell ref="I70:J71"/>
    <mergeCell ref="K70:L71"/>
    <mergeCell ref="M70:N71"/>
    <mergeCell ref="O70:O71"/>
    <mergeCell ref="P70:P71"/>
    <mergeCell ref="Q70:Q71"/>
    <mergeCell ref="R70:S71"/>
    <mergeCell ref="T70:T71"/>
    <mergeCell ref="B66:C66"/>
    <mergeCell ref="E66:H66"/>
    <mergeCell ref="I66:J66"/>
    <mergeCell ref="K66:L66"/>
    <mergeCell ref="M66:N66"/>
    <mergeCell ref="R64:S64"/>
    <mergeCell ref="B65:C65"/>
    <mergeCell ref="E65:H65"/>
    <mergeCell ref="I65:J65"/>
    <mergeCell ref="K65:L65"/>
    <mergeCell ref="M65:N65"/>
    <mergeCell ref="R65:S65"/>
    <mergeCell ref="B64:C64"/>
    <mergeCell ref="E64:H64"/>
    <mergeCell ref="I64:J64"/>
    <mergeCell ref="K64:L64"/>
    <mergeCell ref="M64:N64"/>
    <mergeCell ref="R62:S62"/>
    <mergeCell ref="B63:C63"/>
    <mergeCell ref="E63:H63"/>
    <mergeCell ref="I63:J63"/>
    <mergeCell ref="K63:L63"/>
    <mergeCell ref="M63:N63"/>
    <mergeCell ref="R63:S63"/>
    <mergeCell ref="B62:C62"/>
    <mergeCell ref="E62:H62"/>
    <mergeCell ref="I62:J62"/>
    <mergeCell ref="K62:L62"/>
    <mergeCell ref="M62:N62"/>
    <mergeCell ref="R60:S60"/>
    <mergeCell ref="B61:C61"/>
    <mergeCell ref="E61:H61"/>
    <mergeCell ref="I61:J61"/>
    <mergeCell ref="K61:L61"/>
    <mergeCell ref="M61:N61"/>
    <mergeCell ref="R61:S61"/>
    <mergeCell ref="B60:C60"/>
    <mergeCell ref="E60:H60"/>
    <mergeCell ref="I60:J60"/>
    <mergeCell ref="K60:L60"/>
    <mergeCell ref="M60:N60"/>
    <mergeCell ref="R58:S58"/>
    <mergeCell ref="B59:C59"/>
    <mergeCell ref="E59:H59"/>
    <mergeCell ref="I59:J59"/>
    <mergeCell ref="K59:L59"/>
    <mergeCell ref="M59:N59"/>
    <mergeCell ref="R59:S59"/>
    <mergeCell ref="B58:C58"/>
    <mergeCell ref="E58:H58"/>
    <mergeCell ref="I58:J58"/>
    <mergeCell ref="K58:L58"/>
    <mergeCell ref="M58:N58"/>
    <mergeCell ref="R56:S56"/>
    <mergeCell ref="B57:C57"/>
    <mergeCell ref="E57:H57"/>
    <mergeCell ref="I57:J57"/>
    <mergeCell ref="K57:L57"/>
    <mergeCell ref="M57:N57"/>
    <mergeCell ref="R57:S57"/>
    <mergeCell ref="B56:C56"/>
    <mergeCell ref="E56:H56"/>
    <mergeCell ref="I56:J56"/>
    <mergeCell ref="K56:L56"/>
    <mergeCell ref="M56:N56"/>
    <mergeCell ref="R54:S54"/>
    <mergeCell ref="B55:C55"/>
    <mergeCell ref="E55:H55"/>
    <mergeCell ref="I55:J55"/>
    <mergeCell ref="K55:L55"/>
    <mergeCell ref="M55:N55"/>
    <mergeCell ref="R55:S55"/>
    <mergeCell ref="B54:C54"/>
    <mergeCell ref="E54:H54"/>
    <mergeCell ref="I54:J54"/>
    <mergeCell ref="K54:L54"/>
    <mergeCell ref="M54:N54"/>
    <mergeCell ref="R52:S52"/>
    <mergeCell ref="B53:C53"/>
    <mergeCell ref="E53:H53"/>
    <mergeCell ref="I53:J53"/>
    <mergeCell ref="K53:L53"/>
    <mergeCell ref="M53:N53"/>
    <mergeCell ref="R53:S53"/>
    <mergeCell ref="B52:C52"/>
    <mergeCell ref="E52:H52"/>
    <mergeCell ref="I52:J52"/>
    <mergeCell ref="K52:L52"/>
    <mergeCell ref="M52:N52"/>
    <mergeCell ref="R50:S50"/>
    <mergeCell ref="B51:C51"/>
    <mergeCell ref="E51:H51"/>
    <mergeCell ref="I51:J51"/>
    <mergeCell ref="K51:L51"/>
    <mergeCell ref="M51:N51"/>
    <mergeCell ref="R51:S51"/>
    <mergeCell ref="B50:C50"/>
    <mergeCell ref="E50:H50"/>
    <mergeCell ref="I50:J50"/>
    <mergeCell ref="K50:L50"/>
    <mergeCell ref="M50:N50"/>
    <mergeCell ref="A47:T47"/>
    <mergeCell ref="A48:A49"/>
    <mergeCell ref="B48:C49"/>
    <mergeCell ref="D48:D49"/>
    <mergeCell ref="E48:H49"/>
    <mergeCell ref="I48:J49"/>
    <mergeCell ref="K48:L49"/>
    <mergeCell ref="M48:N49"/>
    <mergeCell ref="O48:O49"/>
    <mergeCell ref="P48:P49"/>
    <mergeCell ref="Q48:Q49"/>
    <mergeCell ref="R48:S49"/>
    <mergeCell ref="T48:T49"/>
    <mergeCell ref="F42:G42"/>
    <mergeCell ref="F43:G43"/>
    <mergeCell ref="F44:G44"/>
    <mergeCell ref="A45:T45"/>
    <mergeCell ref="A46:T46"/>
    <mergeCell ref="F37:G37"/>
    <mergeCell ref="F38:G38"/>
    <mergeCell ref="F39:G39"/>
    <mergeCell ref="F40:G40"/>
    <mergeCell ref="F41:G41"/>
    <mergeCell ref="F32:G32"/>
    <mergeCell ref="F33:G33"/>
    <mergeCell ref="F34:G34"/>
    <mergeCell ref="F35:G35"/>
    <mergeCell ref="F36:G36"/>
    <mergeCell ref="F27:G27"/>
    <mergeCell ref="F28:G28"/>
    <mergeCell ref="F29:G29"/>
    <mergeCell ref="F30:G30"/>
    <mergeCell ref="F31:G31"/>
    <mergeCell ref="A23:T23"/>
    <mergeCell ref="A24:T24"/>
    <mergeCell ref="A25:T25"/>
    <mergeCell ref="A26:A27"/>
    <mergeCell ref="B26:B27"/>
    <mergeCell ref="C26:C27"/>
    <mergeCell ref="D26:D27"/>
    <mergeCell ref="E26:G26"/>
    <mergeCell ref="H26:H27"/>
    <mergeCell ref="I26:I27"/>
    <mergeCell ref="J26:J27"/>
    <mergeCell ref="K26:K27"/>
    <mergeCell ref="L26:L27"/>
    <mergeCell ref="M26:M27"/>
    <mergeCell ref="N26:N27"/>
    <mergeCell ref="O26:T26"/>
    <mergeCell ref="A16:T16"/>
    <mergeCell ref="A17:T17"/>
    <mergeCell ref="A18:T18"/>
    <mergeCell ref="A19:A20"/>
    <mergeCell ref="B19:B20"/>
    <mergeCell ref="C19:C20"/>
    <mergeCell ref="D19:D20"/>
    <mergeCell ref="E19:E20"/>
    <mergeCell ref="F19:H19"/>
    <mergeCell ref="I19:J19"/>
    <mergeCell ref="K19:P19"/>
    <mergeCell ref="Q19:T19"/>
    <mergeCell ref="A14:D14"/>
    <mergeCell ref="E14:J14"/>
    <mergeCell ref="K14:N14"/>
    <mergeCell ref="O14:T14"/>
    <mergeCell ref="A15:D15"/>
    <mergeCell ref="E15:J15"/>
    <mergeCell ref="K15:N15"/>
    <mergeCell ref="O15:T15"/>
    <mergeCell ref="A12:D12"/>
    <mergeCell ref="E12:J12"/>
    <mergeCell ref="K12:N12"/>
    <mergeCell ref="O12:T12"/>
    <mergeCell ref="A13:D13"/>
    <mergeCell ref="E13:J13"/>
    <mergeCell ref="K13:N13"/>
    <mergeCell ref="O13:T13"/>
    <mergeCell ref="A10:D10"/>
    <mergeCell ref="E10:J10"/>
    <mergeCell ref="K10:N10"/>
    <mergeCell ref="O10:T10"/>
    <mergeCell ref="A11:D11"/>
    <mergeCell ref="E11:J11"/>
    <mergeCell ref="K11:N11"/>
    <mergeCell ref="O11:T11"/>
    <mergeCell ref="A8:D8"/>
    <mergeCell ref="E8:J8"/>
    <mergeCell ref="K8:N8"/>
    <mergeCell ref="O8:T8"/>
    <mergeCell ref="A9:D9"/>
    <mergeCell ref="E9:J9"/>
    <mergeCell ref="K9:N9"/>
    <mergeCell ref="O9:T9"/>
    <mergeCell ref="D4:H4"/>
    <mergeCell ref="I4:T4"/>
    <mergeCell ref="B5:T5"/>
    <mergeCell ref="A6:T6"/>
    <mergeCell ref="A7:T7"/>
    <mergeCell ref="A1:T1"/>
    <mergeCell ref="D2:H2"/>
    <mergeCell ref="I2:T2"/>
    <mergeCell ref="D3:H3"/>
    <mergeCell ref="I3:T3"/>
  </mergeCells>
  <phoneticPr fontId="60" type="noConversion"/>
  <pageMargins left="0.74803149700164795" right="0.74803149700164795" top="0.74803149700164795" bottom="0.7480314970016479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文档" ma:contentTypeID="0x010100D94FD2691EC1584B93D0BB414B075DE0" ma:contentTypeVersion="1" ma:contentTypeDescription="新建文档。" ma:contentTypeScope="" ma:versionID="4b5299020494730405c9671d2dbd4ca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107b0345c29e57748057d300629ff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计划开始日期" ma:description="“计划开始日期”是由“发布”功能创建的网站栏。它用于指定第一次向网站访问者显示此页面的日期和时间。" ma:hidden="true" ma:internalName="PublishingStartDate">
      <xsd:simpleType>
        <xsd:restriction base="dms:Unknown"/>
      </xsd:simpleType>
    </xsd:element>
    <xsd:element name="PublishingExpirationDate" ma:index="9" nillable="true" ma:displayName="计划结束日期" ma:description="“计划结束日期”是由“发布”功能创建的网站栏。它用于指定不再向网站访问者显示此页面的日期和时间。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内容类型"/>
        <xsd:element ref="dc:title" minOccurs="0" maxOccurs="1" ma:index="4" ma:displayName="标题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0E96876-C6D9-4AFD-8BA8-E031BF99635C}"/>
</file>

<file path=customXml/itemProps2.xml><?xml version="1.0" encoding="utf-8"?>
<ds:datastoreItem xmlns:ds="http://schemas.openxmlformats.org/officeDocument/2006/customXml" ds:itemID="{98FAC4C9-609F-4F3A-9E5F-3F1661191C60}"/>
</file>

<file path=customXml/itemProps3.xml><?xml version="1.0" encoding="utf-8"?>
<ds:datastoreItem xmlns:ds="http://schemas.openxmlformats.org/officeDocument/2006/customXml" ds:itemID="{07825378-7EEF-457C-A990-DCC537ED06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Apache POI</dc:creator>
  <cp:lastModifiedBy>liugang</cp:lastModifiedBy>
  <cp:lastPrinted>2024-05-06T01:53:26Z</cp:lastPrinted>
  <dcterms:created xsi:type="dcterms:W3CDTF">2024-05-06T01:51:07Z</dcterms:created>
  <dcterms:modified xsi:type="dcterms:W3CDTF">2024-05-06T01:53:53Z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0x010100D94FD2691EC1584B93D0BB414B075DE0</vt:lpwstr>
  </property>
</Properties>
</file>